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ederationtriathlonquebec.sharepoint.com/sites/equipetriathlonquebec/Documents partages/General/Haut Niveau/"/>
    </mc:Choice>
  </mc:AlternateContent>
  <xr:revisionPtr revIDLastSave="10" documentId="8_{85091041-9A83-754F-AC4D-719F5A3E9239}" xr6:coauthVersionLast="47" xr6:coauthVersionMax="47" xr10:uidLastSave="{F6EC24FF-5A5B-4B5F-96F0-6E6423799E4C}"/>
  <bookViews>
    <workbookView xWindow="-120" yWindow="-120" windowWidth="29040" windowHeight="15720" xr2:uid="{0575A0EF-5901-1A41-AE57-A654F360BFE0}"/>
  </bookViews>
  <sheets>
    <sheet name="Homme" sheetId="3" r:id="rId1"/>
    <sheet name="Femme" sheetId="4" r:id="rId2"/>
  </sheets>
  <definedNames>
    <definedName name="_xlnm._FilterDatabase" localSheetId="1">Femme!$B$4:$AA$4</definedName>
    <definedName name="_xlnm._FilterDatabase" localSheetId="0" hidden="1">Homme!$A$4:$AA$4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40" i="4" l="1"/>
  <c r="V39" i="4"/>
  <c r="V38" i="4"/>
  <c r="V37" i="4"/>
  <c r="V36" i="4"/>
  <c r="V35" i="4"/>
  <c r="V34" i="4"/>
  <c r="V33" i="4"/>
  <c r="V32" i="4"/>
  <c r="V31" i="4"/>
  <c r="V30" i="4"/>
  <c r="V29" i="4"/>
  <c r="V28" i="4"/>
  <c r="V27" i="4"/>
  <c r="V26" i="4"/>
  <c r="V25" i="4"/>
  <c r="V24" i="4"/>
  <c r="V23" i="4"/>
  <c r="V22" i="4"/>
  <c r="V21" i="4"/>
  <c r="V20" i="4"/>
  <c r="V19" i="4"/>
  <c r="V18" i="4"/>
  <c r="V17" i="4"/>
  <c r="V16" i="4"/>
  <c r="V14" i="4"/>
  <c r="V13" i="4"/>
  <c r="V15" i="4"/>
  <c r="V12" i="4"/>
  <c r="V11" i="4"/>
  <c r="V6" i="4"/>
  <c r="V8" i="4"/>
  <c r="V7" i="4"/>
  <c r="V57" i="3"/>
  <c r="V56" i="3"/>
  <c r="V55" i="3"/>
  <c r="V54" i="3"/>
  <c r="V53" i="3"/>
  <c r="V52" i="3"/>
  <c r="V51" i="3"/>
  <c r="V50" i="3"/>
  <c r="V49" i="3"/>
  <c r="V47" i="3"/>
  <c r="V48" i="3"/>
  <c r="V46" i="3"/>
  <c r="V45" i="3"/>
  <c r="V44" i="3"/>
  <c r="V43" i="3"/>
  <c r="V42" i="3"/>
  <c r="V41" i="3"/>
  <c r="V40" i="3"/>
  <c r="V39" i="3"/>
  <c r="V38" i="3"/>
  <c r="V37" i="3"/>
  <c r="V36" i="3"/>
  <c r="V35" i="3"/>
  <c r="V34" i="3"/>
  <c r="V33" i="3"/>
  <c r="V32" i="3"/>
  <c r="V31" i="3"/>
  <c r="V30" i="3"/>
  <c r="V29" i="3"/>
  <c r="V28" i="3"/>
  <c r="V27" i="3"/>
  <c r="V26" i="3"/>
  <c r="V25" i="3"/>
  <c r="V24" i="3"/>
  <c r="V23" i="3"/>
  <c r="V22" i="3"/>
  <c r="V21" i="3"/>
  <c r="V20" i="3"/>
  <c r="V19" i="3"/>
  <c r="V18" i="3"/>
  <c r="V17" i="3"/>
  <c r="V16" i="3"/>
  <c r="V15" i="3"/>
  <c r="V14" i="3"/>
  <c r="V13" i="3"/>
  <c r="V12" i="3"/>
  <c r="V9" i="3"/>
  <c r="V6" i="3"/>
  <c r="V10" i="3"/>
  <c r="V8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tc={915F0726-7BDC-AD4D-881C-873A5DBDB898}</author>
    <author>tc={DACC31D0-0000-204A-9CCA-F361809782B2}</author>
    <author>tc={EAF90660-7E4F-F943-9EEC-BE282BCDBDF1}</author>
    <author>tc={A2C9B127-0BDD-064E-B0B2-102621754A69}</author>
    <author>tc={418EE0EA-D5B2-5B4D-92A2-A9C2D17B445C}</author>
  </authors>
  <commentList>
    <comment ref="P9" authorId="0" shapeId="0" xr:uid="{915F0726-7BDC-AD4D-881C-873A5DBDB898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Jr Worlds</t>
      </text>
    </comment>
    <comment ref="K17" authorId="1" shapeId="0" xr:uid="{DACC31D0-0000-204A-9CCA-F361809782B2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Converti de 9’33 en 50m</t>
      </text>
    </comment>
    <comment ref="Y24" authorId="2" shapeId="0" xr:uid="{EAF90660-7E4F-F943-9EEC-BE282BCDBDF1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DSQ en demi-finale / 1er finale</t>
      </text>
    </comment>
    <comment ref="Z28" authorId="3" shapeId="0" xr:uid="{A2C9B127-0BDD-064E-B0B2-102621754A69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DNF</t>
      </text>
    </comment>
    <comment ref="Z32" authorId="4" shapeId="0" xr:uid="{418EE0EA-D5B2-5B4D-92A2-A9C2D17B445C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DNF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tc={600F786F-F6F9-9F45-94BD-03D3A0E898B2}</author>
    <author>tc={0794317B-AAEA-374A-8D42-646C8E70CA35}</author>
    <author>tc={F37DBD6C-CD30-5349-92D3-71E10DA5DD0F}</author>
    <author>tc={806CE7BE-4B0C-BF43-9BA5-8FC7EEF97CD7}</author>
    <author>tc={DCE62858-C9BF-8D44-BC90-83DA6FC3AC87}</author>
    <author>tc={F23FDCB3-082C-D048-9DD7-49D4118B55F4}</author>
    <author>tc={85C017FB-9A07-2344-9197-BE5D680E0CB5}</author>
  </authors>
  <commentList>
    <comment ref="N6" authorId="0" shapeId="0" xr:uid="{600F786F-F6F9-9F45-94BD-03D3A0E898B2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16:58,8 sur piste en mai</t>
      </text>
    </comment>
    <comment ref="P7" authorId="1" shapeId="0" xr:uid="{0794317B-AAEA-374A-8D42-646C8E70CA35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JR worlds</t>
      </text>
    </comment>
    <comment ref="P8" authorId="2" shapeId="0" xr:uid="{F37DBD6C-CD30-5349-92D3-71E10DA5DD0F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JR worlds</t>
      </text>
    </comment>
    <comment ref="P9" authorId="3" shapeId="0" xr:uid="{806CE7BE-4B0C-BF43-9BA5-8FC7EEF97CD7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JR worlds</t>
      </text>
    </comment>
    <comment ref="K10" authorId="4" shapeId="0" xr:uid="{DCE62858-C9BF-8D44-BC90-83DA6FC3AC87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9 juin</t>
      </text>
    </comment>
    <comment ref="K16" authorId="5" shapeId="0" xr:uid="{F23FDCB3-082C-D048-9DD7-49D4118B55F4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Converti de 9’58 en 50m</t>
      </text>
    </comment>
    <comment ref="N40" authorId="6" shapeId="0" xr:uid="{85C017FB-9A07-2344-9197-BE5D680E0CB5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N’est pas un temps intermédiaire</t>
      </text>
    </comment>
  </commentList>
</comments>
</file>

<file path=xl/sharedStrings.xml><?xml version="1.0" encoding="utf-8"?>
<sst xmlns="http://schemas.openxmlformats.org/spreadsheetml/2006/main" count="463" uniqueCount="236">
  <si>
    <t>02 :06,0</t>
  </si>
  <si>
    <t>04 :30,0</t>
  </si>
  <si>
    <t>08 :50,0</t>
  </si>
  <si>
    <t>04 :05,0</t>
  </si>
  <si>
    <t>08 :44,0</t>
  </si>
  <si>
    <t>15 :12,0</t>
  </si>
  <si>
    <t>02 :10,0</t>
  </si>
  <si>
    <t>04 :38,0</t>
  </si>
  <si>
    <t>09 :05,0</t>
  </si>
  <si>
    <t>04 :14,0</t>
  </si>
  <si>
    <t>09 :09,0</t>
  </si>
  <si>
    <t>15 :55,0</t>
  </si>
  <si>
    <t>Au 30/11</t>
  </si>
  <si>
    <t>Meilleur résultat 2021</t>
  </si>
  <si>
    <t>Prénom</t>
  </si>
  <si>
    <t>Nom</t>
  </si>
  <si>
    <t>Sexe</t>
  </si>
  <si>
    <t>Äge</t>
  </si>
  <si>
    <t>Cat.</t>
  </si>
  <si>
    <t>Priorité</t>
  </si>
  <si>
    <t>Identification</t>
  </si>
  <si>
    <t>Rang ITU</t>
  </si>
  <si>
    <t>WTS/JO</t>
  </si>
  <si>
    <t>WC</t>
  </si>
  <si>
    <t>Conti Cup</t>
  </si>
  <si>
    <t>Jr Conti Cup</t>
  </si>
  <si>
    <t>Rang GP</t>
  </si>
  <si>
    <t>Rang cat.</t>
  </si>
  <si>
    <t>Total points</t>
  </si>
  <si>
    <t>Gatineau GP-1000</t>
  </si>
  <si>
    <t>Duchesnay GP-1200</t>
  </si>
  <si>
    <t>Montréal GP-1000</t>
  </si>
  <si>
    <t>Magog GP-1000</t>
  </si>
  <si>
    <t>Esprit GP-1000</t>
  </si>
  <si>
    <t xml:space="preserve">Alexis </t>
  </si>
  <si>
    <t>Lepage</t>
  </si>
  <si>
    <t>M</t>
  </si>
  <si>
    <t>U23/Élite</t>
  </si>
  <si>
    <t>Élite</t>
  </si>
  <si>
    <t>Charles</t>
  </si>
  <si>
    <t>Paquet</t>
  </si>
  <si>
    <t>Excellence</t>
  </si>
  <si>
    <t>7, 34</t>
  </si>
  <si>
    <t>6,16,44</t>
  </si>
  <si>
    <t>2, 6</t>
  </si>
  <si>
    <t xml:space="preserve">Jérémy </t>
  </si>
  <si>
    <t>Briand</t>
  </si>
  <si>
    <t>9,37,38</t>
  </si>
  <si>
    <t>Mathis</t>
  </si>
  <si>
    <t>Beaulieu</t>
  </si>
  <si>
    <t>Junior</t>
  </si>
  <si>
    <t>Léo</t>
  </si>
  <si>
    <t>Roy</t>
  </si>
  <si>
    <t>Filip</t>
  </si>
  <si>
    <t>Mainville</t>
  </si>
  <si>
    <t>Pavlos</t>
  </si>
  <si>
    <t>Antoniades</t>
  </si>
  <si>
    <t>Nicolas</t>
  </si>
  <si>
    <t>Harvey</t>
  </si>
  <si>
    <t>Zed</t>
  </si>
  <si>
    <t>Relève</t>
  </si>
  <si>
    <t xml:space="preserve">Michael </t>
  </si>
  <si>
    <t>Simard</t>
  </si>
  <si>
    <t>Edmond</t>
  </si>
  <si>
    <t>Nathan</t>
  </si>
  <si>
    <t>Grondin</t>
  </si>
  <si>
    <t>William</t>
  </si>
  <si>
    <t>Nolet</t>
  </si>
  <si>
    <t>Nolan</t>
  </si>
  <si>
    <t>Turgeon</t>
  </si>
  <si>
    <t>Thomas</t>
  </si>
  <si>
    <t>Bilodeau</t>
  </si>
  <si>
    <t>Laurent</t>
  </si>
  <si>
    <t>Tétreault</t>
  </si>
  <si>
    <t>Alexandre</t>
  </si>
  <si>
    <t>Leblanc</t>
  </si>
  <si>
    <t>Samuel</t>
  </si>
  <si>
    <t>Olivier</t>
  </si>
  <si>
    <t>Desjardins</t>
  </si>
  <si>
    <t>Loïc</t>
  </si>
  <si>
    <t>Poulin-Desjardins</t>
  </si>
  <si>
    <t>Samaël</t>
  </si>
  <si>
    <t>Fleury-Nadeau</t>
  </si>
  <si>
    <t>Louis</t>
  </si>
  <si>
    <t>Marchand</t>
  </si>
  <si>
    <t>Benjamin</t>
  </si>
  <si>
    <t>St-Pierre</t>
  </si>
  <si>
    <t>Bolouri</t>
  </si>
  <si>
    <t>7, 40</t>
  </si>
  <si>
    <t>Mathieu</t>
  </si>
  <si>
    <t>Benoît</t>
  </si>
  <si>
    <t>Elliot</t>
  </si>
  <si>
    <t>Bérubé</t>
  </si>
  <si>
    <t>Plamondon</t>
  </si>
  <si>
    <t>Lajoie</t>
  </si>
  <si>
    <t>Isaac</t>
  </si>
  <si>
    <t>Lapointe</t>
  </si>
  <si>
    <t>Jeremie</t>
  </si>
  <si>
    <t>Caron</t>
  </si>
  <si>
    <t>Charles-Antoine</t>
  </si>
  <si>
    <t>Legrand</t>
  </si>
  <si>
    <t>Jasper</t>
  </si>
  <si>
    <t>Köszegi</t>
  </si>
  <si>
    <t>Alexis</t>
  </si>
  <si>
    <t>Frenette</t>
  </si>
  <si>
    <t>Cédric</t>
  </si>
  <si>
    <t>Vincent</t>
  </si>
  <si>
    <t>Fortin</t>
  </si>
  <si>
    <t>Jules</t>
  </si>
  <si>
    <t>Despots</t>
  </si>
  <si>
    <t>Christophe</t>
  </si>
  <si>
    <t>Bélanger</t>
  </si>
  <si>
    <t>Edouard</t>
  </si>
  <si>
    <t>Demarbre</t>
  </si>
  <si>
    <t>Gauthier</t>
  </si>
  <si>
    <t>Tyler</t>
  </si>
  <si>
    <t>Blais</t>
  </si>
  <si>
    <t>Martin</t>
  </si>
  <si>
    <t>Jérémie</t>
  </si>
  <si>
    <t>Anthony</t>
  </si>
  <si>
    <t>Vachon</t>
  </si>
  <si>
    <t>N</t>
  </si>
  <si>
    <t>Simon</t>
  </si>
  <si>
    <t>Larochelle</t>
  </si>
  <si>
    <t>Jérôme</t>
  </si>
  <si>
    <t>Emery</t>
  </si>
  <si>
    <t>Mathew</t>
  </si>
  <si>
    <t>Lawton</t>
  </si>
  <si>
    <t>Owen</t>
  </si>
  <si>
    <t>Lebolloch</t>
  </si>
  <si>
    <t>Reece</t>
  </si>
  <si>
    <t>Gilbert</t>
  </si>
  <si>
    <t>Joshua</t>
  </si>
  <si>
    <t>Mason</t>
  </si>
  <si>
    <t>Shrey</t>
  </si>
  <si>
    <t>Jain</t>
  </si>
  <si>
    <t>Drouillard</t>
  </si>
  <si>
    <t xml:space="preserve">William </t>
  </si>
  <si>
    <t>Proulx</t>
  </si>
  <si>
    <t>*Les athlètes dont l'âge est en bleu sont Juniors.</t>
  </si>
  <si>
    <t>* Les athlètes en jaune ont participé à moins de trois épreuves sur cinq</t>
  </si>
  <si>
    <t>02 :16,0</t>
  </si>
  <si>
    <t>04 :48,0</t>
  </si>
  <si>
    <t>9 :15,0</t>
  </si>
  <si>
    <t>04 :40,0</t>
  </si>
  <si>
    <t>10 :05,0</t>
  </si>
  <si>
    <t>17 :30,0</t>
  </si>
  <si>
    <t>02 :21,0</t>
  </si>
  <si>
    <t>05 :00,0</t>
  </si>
  <si>
    <t>9 :35,0</t>
  </si>
  <si>
    <t>04 :51,0</t>
  </si>
  <si>
    <t>10 :35,0</t>
  </si>
  <si>
    <t>18 :20,0</t>
  </si>
  <si>
    <t>Au 01/11</t>
  </si>
  <si>
    <t>Catégorie</t>
  </si>
  <si>
    <t>Position</t>
  </si>
  <si>
    <t>Rang/cat.</t>
  </si>
  <si>
    <t>Amélie</t>
  </si>
  <si>
    <t>Kretz</t>
  </si>
  <si>
    <t>F</t>
  </si>
  <si>
    <t>15,21,33</t>
  </si>
  <si>
    <t>Emy</t>
  </si>
  <si>
    <t>Legault</t>
  </si>
  <si>
    <t>3, 5, 28</t>
  </si>
  <si>
    <t>Noémie</t>
  </si>
  <si>
    <t>Maïra</t>
  </si>
  <si>
    <t>Carreau</t>
  </si>
  <si>
    <t>5, 10</t>
  </si>
  <si>
    <t>Isla</t>
  </si>
  <si>
    <t>Britton</t>
  </si>
  <si>
    <t>Alexandrine</t>
  </si>
  <si>
    <t>Coursol</t>
  </si>
  <si>
    <t>6,8,26,45</t>
  </si>
  <si>
    <t>Kamille</t>
  </si>
  <si>
    <t>Larocque</t>
  </si>
  <si>
    <t>Marika</t>
  </si>
  <si>
    <t>Couture</t>
  </si>
  <si>
    <t>Claudie</t>
  </si>
  <si>
    <t>13, 26</t>
  </si>
  <si>
    <t>Clara</t>
  </si>
  <si>
    <t>Normand</t>
  </si>
  <si>
    <t>6, 16</t>
  </si>
  <si>
    <t>Céline</t>
  </si>
  <si>
    <t>Marks</t>
  </si>
  <si>
    <t>19, 24</t>
  </si>
  <si>
    <t>Claudelle</t>
  </si>
  <si>
    <t>Dumas</t>
  </si>
  <si>
    <t>Raphaelle</t>
  </si>
  <si>
    <t>Rivard</t>
  </si>
  <si>
    <t>Élizabeth</t>
  </si>
  <si>
    <t>Lemieux</t>
  </si>
  <si>
    <t>Gabrielle</t>
  </si>
  <si>
    <t>Bernatchez</t>
  </si>
  <si>
    <t>Anabelle</t>
  </si>
  <si>
    <t>Saindon</t>
  </si>
  <si>
    <t>Rose-Emanuelle</t>
  </si>
  <si>
    <t>Binette</t>
  </si>
  <si>
    <t>Lea</t>
  </si>
  <si>
    <t>Boucher</t>
  </si>
  <si>
    <t>Alexandra</t>
  </si>
  <si>
    <t>Morel</t>
  </si>
  <si>
    <t>Shelby</t>
  </si>
  <si>
    <t>Lajeunesse</t>
  </si>
  <si>
    <t>Mélina</t>
  </si>
  <si>
    <t>St-louis</t>
  </si>
  <si>
    <t>Elsa</t>
  </si>
  <si>
    <t>Darveau</t>
  </si>
  <si>
    <t>Rosaly</t>
  </si>
  <si>
    <t>Bujold</t>
  </si>
  <si>
    <t>Sarrazin</t>
  </si>
  <si>
    <t>Charlotte</t>
  </si>
  <si>
    <t>Guay Julien</t>
  </si>
  <si>
    <t>Sarah-Gabrielle</t>
  </si>
  <si>
    <t>Langlois</t>
  </si>
  <si>
    <t>Jeanne</t>
  </si>
  <si>
    <t>Burton</t>
  </si>
  <si>
    <t>Elyna</t>
  </si>
  <si>
    <t>Macpherson-Madore</t>
  </si>
  <si>
    <t>Matisse</t>
  </si>
  <si>
    <t>Vaillancourt</t>
  </si>
  <si>
    <t>Jorane</t>
  </si>
  <si>
    <t>Bouchard</t>
  </si>
  <si>
    <t>Mia</t>
  </si>
  <si>
    <t>Lagueux</t>
  </si>
  <si>
    <t>Andréanne</t>
  </si>
  <si>
    <t>Brière-Dulude</t>
  </si>
  <si>
    <t>Méanne</t>
  </si>
  <si>
    <t>Marie</t>
  </si>
  <si>
    <t>Bessette</t>
  </si>
  <si>
    <t>Laure</t>
  </si>
  <si>
    <t>Fayolle</t>
  </si>
  <si>
    <t>Kayla</t>
  </si>
  <si>
    <t>M-Gauthier</t>
  </si>
  <si>
    <t>Elisabeth</t>
  </si>
  <si>
    <t>Boutin</t>
  </si>
  <si>
    <t>Karol-Ann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</si>
</sst>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 (Corps)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1"/>
      <color rgb="FF000000"/>
      <name val="Arial"/>
      <family val="2"/>
    </font>
    <font>
      <i/>
      <sz val="11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C6D9F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9" fillId="0" borderId="0"/>
  </cellStyleXfs>
  <cellXfs count="88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0" fillId="0" borderId="1" xfId="0" applyBorder="1"/>
    <xf numFmtId="0" fontId="4" fillId="0" borderId="1" xfId="1" applyBorder="1"/>
    <xf numFmtId="0" fontId="4" fillId="2" borderId="1" xfId="1" applyFill="1" applyBorder="1"/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ill="1" applyBorder="1"/>
    <xf numFmtId="0" fontId="4" fillId="0" borderId="0" xfId="1"/>
    <xf numFmtId="0" fontId="0" fillId="0" borderId="0" xfId="0" applyAlignment="1">
      <alignment horizontal="center"/>
    </xf>
    <xf numFmtId="0" fontId="0" fillId="0" borderId="2" xfId="0" applyBorder="1"/>
    <xf numFmtId="0" fontId="5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1" applyFont="1" applyBorder="1" applyAlignment="1">
      <alignment horizontal="center"/>
    </xf>
    <xf numFmtId="0" fontId="7" fillId="2" borderId="1" xfId="1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7" fontId="0" fillId="0" borderId="1" xfId="0" applyNumberFormat="1" applyBorder="1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9" fillId="5" borderId="1" xfId="0" applyFont="1" applyFill="1" applyBorder="1" applyAlignment="1">
      <alignment horizontal="center" vertical="center" wrapText="1"/>
    </xf>
    <xf numFmtId="0" fontId="4" fillId="0" borderId="1" xfId="1" applyBorder="1" applyAlignment="1">
      <alignment horizontal="center"/>
    </xf>
    <xf numFmtId="0" fontId="4" fillId="0" borderId="1" xfId="0" applyFont="1" applyBorder="1"/>
    <xf numFmtId="47" fontId="4" fillId="0" borderId="1" xfId="1" applyNumberFormat="1" applyBorder="1" applyAlignment="1">
      <alignment horizontal="center"/>
    </xf>
    <xf numFmtId="47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9" fillId="0" borderId="1" xfId="2" applyBorder="1" applyAlignment="1">
      <alignment horizontal="center"/>
    </xf>
    <xf numFmtId="0" fontId="10" fillId="0" borderId="1" xfId="2" applyFont="1" applyBorder="1" applyAlignment="1">
      <alignment horizontal="center"/>
    </xf>
    <xf numFmtId="0" fontId="7" fillId="0" borderId="1" xfId="2" applyFont="1" applyBorder="1" applyAlignment="1">
      <alignment horizontal="center"/>
    </xf>
    <xf numFmtId="47" fontId="2" fillId="0" borderId="1" xfId="0" applyNumberFormat="1" applyFont="1" applyBorder="1" applyAlignment="1">
      <alignment horizontal="center"/>
    </xf>
    <xf numFmtId="47" fontId="4" fillId="6" borderId="1" xfId="0" applyNumberFormat="1" applyFont="1" applyFill="1" applyBorder="1" applyAlignment="1">
      <alignment horizontal="center"/>
    </xf>
    <xf numFmtId="47" fontId="4" fillId="5" borderId="1" xfId="1" applyNumberFormat="1" applyFill="1" applyBorder="1" applyAlignment="1">
      <alignment horizontal="center"/>
    </xf>
    <xf numFmtId="47" fontId="4" fillId="5" borderId="1" xfId="0" applyNumberFormat="1" applyFont="1" applyFill="1" applyBorder="1" applyAlignment="1">
      <alignment horizontal="center"/>
    </xf>
    <xf numFmtId="47" fontId="3" fillId="5" borderId="1" xfId="0" applyNumberFormat="1" applyFont="1" applyFill="1" applyBorder="1" applyAlignment="1">
      <alignment horizontal="center"/>
    </xf>
    <xf numFmtId="0" fontId="11" fillId="0" borderId="1" xfId="2" applyFont="1" applyBorder="1" applyAlignment="1">
      <alignment horizontal="center"/>
    </xf>
    <xf numFmtId="47" fontId="3" fillId="0" borderId="1" xfId="0" applyNumberFormat="1" applyFont="1" applyBorder="1" applyAlignment="1">
      <alignment horizontal="center"/>
    </xf>
    <xf numFmtId="47" fontId="3" fillId="4" borderId="1" xfId="0" applyNumberFormat="1" applyFont="1" applyFill="1" applyBorder="1" applyAlignment="1">
      <alignment horizontal="center"/>
    </xf>
    <xf numFmtId="47" fontId="4" fillId="4" borderId="1" xfId="1" applyNumberFormat="1" applyFill="1" applyBorder="1" applyAlignment="1">
      <alignment horizontal="center"/>
    </xf>
    <xf numFmtId="47" fontId="4" fillId="4" borderId="1" xfId="0" applyNumberFormat="1" applyFont="1" applyFill="1" applyBorder="1" applyAlignment="1">
      <alignment horizontal="center"/>
    </xf>
    <xf numFmtId="0" fontId="9" fillId="7" borderId="1" xfId="0" applyFont="1" applyFill="1" applyBorder="1" applyAlignment="1">
      <alignment horizontal="center" vertical="center" wrapText="1"/>
    </xf>
    <xf numFmtId="0" fontId="9" fillId="0" borderId="1" xfId="2" applyBorder="1"/>
    <xf numFmtId="47" fontId="7" fillId="0" borderId="1" xfId="1" applyNumberFormat="1" applyFont="1" applyBorder="1" applyAlignment="1">
      <alignment horizontal="center"/>
    </xf>
    <xf numFmtId="47" fontId="7" fillId="4" borderId="1" xfId="1" applyNumberFormat="1" applyFont="1" applyFill="1" applyBorder="1" applyAlignment="1">
      <alignment horizontal="center"/>
    </xf>
    <xf numFmtId="47" fontId="7" fillId="5" borderId="1" xfId="1" applyNumberFormat="1" applyFont="1" applyFill="1" applyBorder="1" applyAlignment="1">
      <alignment horizontal="center"/>
    </xf>
    <xf numFmtId="47" fontId="7" fillId="5" borderId="1" xfId="2" applyNumberFormat="1" applyFont="1" applyFill="1" applyBorder="1" applyAlignment="1">
      <alignment horizontal="center"/>
    </xf>
    <xf numFmtId="47" fontId="4" fillId="8" borderId="1" xfId="0" applyNumberFormat="1" applyFont="1" applyFill="1" applyBorder="1" applyAlignment="1">
      <alignment horizontal="center"/>
    </xf>
    <xf numFmtId="47" fontId="7" fillId="8" borderId="1" xfId="1" applyNumberFormat="1" applyFont="1" applyFill="1" applyBorder="1" applyAlignment="1">
      <alignment horizontal="center"/>
    </xf>
    <xf numFmtId="47" fontId="0" fillId="0" borderId="1" xfId="0" applyNumberFormat="1" applyBorder="1"/>
    <xf numFmtId="47" fontId="4" fillId="0" borderId="1" xfId="1" applyNumberFormat="1" applyBorder="1"/>
    <xf numFmtId="47" fontId="11" fillId="0" borderId="1" xfId="2" applyNumberFormat="1" applyFont="1" applyBorder="1" applyAlignment="1">
      <alignment horizontal="center"/>
    </xf>
    <xf numFmtId="47" fontId="10" fillId="0" borderId="1" xfId="0" applyNumberFormat="1" applyFont="1" applyBorder="1" applyAlignment="1">
      <alignment horizontal="center"/>
    </xf>
    <xf numFmtId="0" fontId="4" fillId="0" borderId="0" xfId="1" applyAlignment="1">
      <alignment horizontal="center"/>
    </xf>
    <xf numFmtId="0" fontId="7" fillId="0" borderId="0" xfId="1" applyFont="1" applyAlignment="1">
      <alignment horizontal="center"/>
    </xf>
    <xf numFmtId="47" fontId="0" fillId="0" borderId="0" xfId="0" applyNumberFormat="1" applyAlignment="1">
      <alignment horizontal="center"/>
    </xf>
    <xf numFmtId="47" fontId="2" fillId="0" borderId="0" xfId="0" applyNumberFormat="1" applyFont="1" applyAlignment="1">
      <alignment horizontal="center"/>
    </xf>
    <xf numFmtId="0" fontId="5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4" fillId="0" borderId="0" xfId="0" applyFont="1" applyAlignment="1">
      <alignment horizontal="center"/>
    </xf>
    <xf numFmtId="0" fontId="4" fillId="9" borderId="1" xfId="1" applyFill="1" applyBorder="1"/>
    <xf numFmtId="0" fontId="9" fillId="4" borderId="7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7" fontId="4" fillId="0" borderId="0" xfId="0" applyNumberFormat="1" applyFont="1" applyAlignment="1">
      <alignment horizontal="center"/>
    </xf>
    <xf numFmtId="0" fontId="7" fillId="9" borderId="1" xfId="1" applyFont="1" applyFill="1" applyBorder="1" applyAlignment="1">
      <alignment horizontal="center"/>
    </xf>
    <xf numFmtId="0" fontId="7" fillId="9" borderId="1" xfId="0" applyFont="1" applyFill="1" applyBorder="1" applyAlignment="1">
      <alignment horizontal="center"/>
    </xf>
    <xf numFmtId="0" fontId="7" fillId="3" borderId="1" xfId="1" applyFont="1" applyFill="1" applyBorder="1" applyAlignment="1">
      <alignment horizontal="center"/>
    </xf>
    <xf numFmtId="0" fontId="12" fillId="2" borderId="1" xfId="1" applyFont="1" applyFill="1" applyBorder="1" applyAlignment="1">
      <alignment horizontal="center"/>
    </xf>
    <xf numFmtId="47" fontId="5" fillId="0" borderId="1" xfId="2" applyNumberFormat="1" applyFont="1" applyBorder="1" applyAlignment="1">
      <alignment horizontal="center"/>
    </xf>
    <xf numFmtId="47" fontId="5" fillId="0" borderId="1" xfId="1" applyNumberFormat="1" applyFont="1" applyBorder="1" applyAlignment="1">
      <alignment horizontal="center"/>
    </xf>
    <xf numFmtId="0" fontId="1" fillId="9" borderId="1" xfId="1" applyFont="1" applyFill="1" applyBorder="1"/>
    <xf numFmtId="0" fontId="1" fillId="2" borderId="1" xfId="1" applyFont="1" applyFill="1" applyBorder="1"/>
    <xf numFmtId="0" fontId="1" fillId="3" borderId="1" xfId="1" applyFont="1" applyFill="1" applyBorder="1"/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</cellXfs>
  <cellStyles count="3">
    <cellStyle name="Normal" xfId="0" builtinId="0"/>
    <cellStyle name="Normal 2" xfId="1" xr:uid="{AA50516F-7CED-F540-BE34-46DBB23B800D}"/>
    <cellStyle name="Normal 3" xfId="2" xr:uid="{4AD39F21-4C1E-9A4C-A5E9-234D3327A7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Francis Sarrasin-Larochelle" id="{067170D5-CFC2-9E46-9ACC-47DF16449F35}" userId="S::fsarrasinlarochelle@federationtriathlonquebec.onmicrosoft.com::37257d35-9940-4ed5-a948-d708be5431fa" providerId="AD"/>
</personList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P9" dT="2021-11-08T19:02:21.57" personId="{067170D5-CFC2-9E46-9ACC-47DF16449F35}" id="{915F0726-7BDC-AD4D-881C-873A5DBDB898}">
    <text>Jr Worlds</text>
  </threadedComment>
  <threadedComment ref="K17" dT="2021-09-16T18:44:23.62" personId="{067170D5-CFC2-9E46-9ACC-47DF16449F35}" id="{DACC31D0-0000-204A-9CCA-F361809782B2}">
    <text>Converti de 9’33 en 50m</text>
  </threadedComment>
  <threadedComment ref="Y24" dT="2021-09-11T16:07:19.52" personId="{067170D5-CFC2-9E46-9ACC-47DF16449F35}" id="{EAF90660-7E4F-F943-9EEC-BE282BCDBDF1}">
    <text>DSQ en demi-finale / 1er finale</text>
  </threadedComment>
  <threadedComment ref="Z28" dT="2021-09-11T16:07:45.88" personId="{067170D5-CFC2-9E46-9ACC-47DF16449F35}" id="{A2C9B127-0BDD-064E-B0B2-102621754A69}">
    <text>DNF</text>
  </threadedComment>
  <threadedComment ref="Z32" dT="2021-09-11T16:07:55.37" personId="{067170D5-CFC2-9E46-9ACC-47DF16449F35}" id="{418EE0EA-D5B2-5B4D-92A2-A9C2D17B445C}">
    <text>DNF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N6" dT="2021-10-17T01:30:08.29" personId="{067170D5-CFC2-9E46-9ACC-47DF16449F35}" id="{600F786F-F6F9-9F45-94BD-03D3A0E898B2}">
    <text>16:58,8 sur piste en mai</text>
  </threadedComment>
  <threadedComment ref="P7" dT="2021-11-08T19:02:46.93" personId="{067170D5-CFC2-9E46-9ACC-47DF16449F35}" id="{0794317B-AAEA-374A-8D42-646C8E70CA35}">
    <text>JR worlds</text>
  </threadedComment>
  <threadedComment ref="P8" dT="2021-11-08T19:02:46.93" personId="{067170D5-CFC2-9E46-9ACC-47DF16449F35}" id="{F37DBD6C-CD30-5349-92D3-71E10DA5DD0F}">
    <text>JR worlds</text>
  </threadedComment>
  <threadedComment ref="P9" dT="2021-11-08T19:02:46.93" personId="{067170D5-CFC2-9E46-9ACC-47DF16449F35}" id="{806CE7BE-4B0C-BF43-9BA5-8FC7EEF97CD7}">
    <text>JR worlds</text>
  </threadedComment>
  <threadedComment ref="K10" dT="2021-06-09T19:07:15.54" personId="{067170D5-CFC2-9E46-9ACC-47DF16449F35}" id="{DCE62858-C9BF-8D44-BC90-83DA6FC3AC87}">
    <text>9 juin</text>
  </threadedComment>
  <threadedComment ref="K16" dT="2021-09-17T02:11:47.65" personId="{067170D5-CFC2-9E46-9ACC-47DF16449F35}" id="{F23FDCB3-082C-D048-9DD7-49D4118B55F4}">
    <text>Converti de 9’58 en 50m</text>
  </threadedComment>
  <threadedComment ref="N40" dT="2021-05-27T12:33:02.80" personId="{067170D5-CFC2-9E46-9ACC-47DF16449F35}" id="{85C017FB-9A07-2344-9197-BE5D680E0CB5}">
    <text>N’est pas un temps intermédiaire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1927F-C2E5-494A-B74B-68DDE859F6BA}">
  <dimension ref="A1:AA62"/>
  <sheetViews>
    <sheetView tabSelected="1" topLeftCell="A10" zoomScaleNormal="100" workbookViewId="0">
      <selection activeCell="A38" sqref="A38:XFD38"/>
    </sheetView>
  </sheetViews>
  <sheetFormatPr baseColWidth="10" defaultColWidth="8.875" defaultRowHeight="15.75"/>
  <cols>
    <col min="2" max="2" width="15.125" bestFit="1" customWidth="1"/>
    <col min="3" max="3" width="14" bestFit="1" customWidth="1"/>
    <col min="4" max="4" width="9.875" bestFit="1" customWidth="1"/>
    <col min="5" max="5" width="8.375" bestFit="1" customWidth="1"/>
    <col min="6" max="8" width="8.375" customWidth="1"/>
    <col min="9" max="18" width="10.875" customWidth="1"/>
    <col min="19" max="19" width="10.875" style="14" customWidth="1"/>
    <col min="20" max="21" width="10.875" customWidth="1"/>
    <col min="22" max="22" width="10.875" style="14" customWidth="1"/>
    <col min="23" max="27" width="10.875" customWidth="1"/>
  </cols>
  <sheetData>
    <row r="1" spans="1:27">
      <c r="I1" s="26" t="s">
        <v>0</v>
      </c>
      <c r="J1" s="26" t="s">
        <v>1</v>
      </c>
      <c r="K1" s="26" t="s">
        <v>2</v>
      </c>
      <c r="L1" s="26" t="s">
        <v>3</v>
      </c>
      <c r="M1" s="26" t="s">
        <v>4</v>
      </c>
      <c r="N1" s="69" t="s">
        <v>5</v>
      </c>
      <c r="O1" s="71"/>
      <c r="P1" s="71"/>
      <c r="R1" s="71"/>
      <c r="S1" s="71"/>
    </row>
    <row r="2" spans="1:27">
      <c r="I2" s="28" t="s">
        <v>6</v>
      </c>
      <c r="J2" s="28" t="s">
        <v>7</v>
      </c>
      <c r="K2" s="28" t="s">
        <v>8</v>
      </c>
      <c r="L2" s="28" t="s">
        <v>9</v>
      </c>
      <c r="M2" s="28" t="s">
        <v>10</v>
      </c>
      <c r="N2" s="70" t="s">
        <v>11</v>
      </c>
      <c r="O2" s="72"/>
      <c r="P2" s="83"/>
      <c r="Q2" s="83"/>
      <c r="R2" s="83"/>
      <c r="S2" s="83"/>
    </row>
    <row r="3" spans="1:27">
      <c r="I3" s="28"/>
      <c r="J3" s="28"/>
      <c r="K3" s="28"/>
      <c r="L3" s="28"/>
      <c r="M3" s="28"/>
      <c r="N3" s="28"/>
      <c r="O3" s="16" t="s">
        <v>12</v>
      </c>
      <c r="P3" s="84" t="s">
        <v>13</v>
      </c>
      <c r="Q3" s="84"/>
      <c r="R3" s="84"/>
      <c r="S3" s="84"/>
    </row>
    <row r="4" spans="1:27">
      <c r="B4" s="1" t="s">
        <v>14</v>
      </c>
      <c r="C4" s="1" t="s">
        <v>15</v>
      </c>
      <c r="D4" s="1" t="s">
        <v>16</v>
      </c>
      <c r="E4" s="1" t="s">
        <v>17</v>
      </c>
      <c r="F4" s="1" t="s">
        <v>18</v>
      </c>
      <c r="G4" s="1" t="s">
        <v>19</v>
      </c>
      <c r="H4" s="1" t="s">
        <v>20</v>
      </c>
      <c r="I4" s="7">
        <v>200</v>
      </c>
      <c r="J4" s="7">
        <v>400</v>
      </c>
      <c r="K4" s="7">
        <v>750</v>
      </c>
      <c r="L4" s="7">
        <v>1500</v>
      </c>
      <c r="M4" s="7">
        <v>3000</v>
      </c>
      <c r="N4" s="7">
        <v>5000</v>
      </c>
      <c r="O4" s="16" t="s">
        <v>21</v>
      </c>
      <c r="P4" s="16" t="s">
        <v>22</v>
      </c>
      <c r="Q4" s="16" t="s">
        <v>23</v>
      </c>
      <c r="R4" s="16" t="s">
        <v>24</v>
      </c>
      <c r="S4" s="16" t="s">
        <v>25</v>
      </c>
      <c r="T4" s="7" t="s">
        <v>26</v>
      </c>
      <c r="U4" s="7" t="s">
        <v>27</v>
      </c>
      <c r="V4" s="2" t="s">
        <v>28</v>
      </c>
      <c r="W4" s="2" t="s">
        <v>29</v>
      </c>
      <c r="X4" s="2" t="s">
        <v>30</v>
      </c>
      <c r="Y4" s="2" t="s">
        <v>31</v>
      </c>
      <c r="Z4" s="2" t="s">
        <v>32</v>
      </c>
      <c r="AA4" s="2" t="s">
        <v>33</v>
      </c>
    </row>
    <row r="5" spans="1:27">
      <c r="A5">
        <v>2</v>
      </c>
      <c r="B5" s="30" t="s">
        <v>34</v>
      </c>
      <c r="C5" s="30" t="s">
        <v>35</v>
      </c>
      <c r="D5" s="30" t="s">
        <v>36</v>
      </c>
      <c r="E5" s="30">
        <v>27</v>
      </c>
      <c r="F5" s="4" t="s">
        <v>37</v>
      </c>
      <c r="G5" s="4">
        <v>1</v>
      </c>
      <c r="H5" s="4" t="s">
        <v>38</v>
      </c>
      <c r="I5" s="7"/>
      <c r="J5" s="7"/>
      <c r="K5" s="7"/>
      <c r="L5" s="7"/>
      <c r="M5" s="44">
        <v>5.7523148148148143E-3</v>
      </c>
      <c r="N5" s="7"/>
      <c r="O5" s="33">
        <v>205</v>
      </c>
      <c r="P5" s="33">
        <v>15</v>
      </c>
      <c r="Q5" s="33"/>
      <c r="R5" s="7">
        <v>23</v>
      </c>
      <c r="S5" s="7"/>
      <c r="T5" s="7"/>
      <c r="U5" s="7"/>
      <c r="V5" s="2"/>
      <c r="W5" s="2"/>
      <c r="X5" s="2"/>
      <c r="Y5" s="2"/>
      <c r="Z5" s="2"/>
      <c r="AA5" s="2"/>
    </row>
    <row r="6" spans="1:27">
      <c r="A6">
        <v>1</v>
      </c>
      <c r="B6" s="4" t="s">
        <v>39</v>
      </c>
      <c r="C6" s="4" t="s">
        <v>40</v>
      </c>
      <c r="D6" s="4" t="s">
        <v>36</v>
      </c>
      <c r="E6" s="4">
        <v>24</v>
      </c>
      <c r="F6" s="4" t="s">
        <v>37</v>
      </c>
      <c r="G6" s="4">
        <v>3</v>
      </c>
      <c r="H6" s="4" t="s">
        <v>41</v>
      </c>
      <c r="I6" s="45">
        <v>1.4548611111111114E-3</v>
      </c>
      <c r="J6" s="29"/>
      <c r="K6" s="45">
        <v>5.9479166666666665E-3</v>
      </c>
      <c r="L6" s="45">
        <v>2.7083333333333334E-3</v>
      </c>
      <c r="M6" s="44">
        <v>5.7152777777777783E-3</v>
      </c>
      <c r="N6" s="45">
        <v>9.7048611111111103E-3</v>
      </c>
      <c r="O6" s="29">
        <v>34</v>
      </c>
      <c r="P6" s="29" t="s">
        <v>42</v>
      </c>
      <c r="Q6" s="29" t="s">
        <v>43</v>
      </c>
      <c r="R6" s="24" t="s">
        <v>44</v>
      </c>
      <c r="S6" s="24"/>
      <c r="T6" s="3">
        <v>3</v>
      </c>
      <c r="U6" s="3">
        <v>2</v>
      </c>
      <c r="V6" s="6">
        <f>LARGE(W6:AA6,1)+LARGE(W6:AA6,2)+LARGE(W6:AA6,3)</f>
        <v>3000</v>
      </c>
      <c r="W6" s="6">
        <v>1000</v>
      </c>
      <c r="X6" s="8"/>
      <c r="Y6" s="6">
        <v>1000</v>
      </c>
      <c r="Z6" s="2">
        <v>1000</v>
      </c>
      <c r="AA6" s="2"/>
    </row>
    <row r="7" spans="1:27">
      <c r="A7">
        <v>6</v>
      </c>
      <c r="B7" s="30" t="s">
        <v>45</v>
      </c>
      <c r="C7" s="30" t="s">
        <v>46</v>
      </c>
      <c r="D7" s="30" t="s">
        <v>36</v>
      </c>
      <c r="E7" s="30">
        <v>26</v>
      </c>
      <c r="F7" s="4" t="s">
        <v>37</v>
      </c>
      <c r="G7" s="4">
        <v>3</v>
      </c>
      <c r="H7" s="4" t="s">
        <v>38</v>
      </c>
      <c r="I7" s="38">
        <v>1.4548611111111114E-3</v>
      </c>
      <c r="J7" s="38">
        <v>3.0613425925925925E-3</v>
      </c>
      <c r="K7" s="7"/>
      <c r="L7" s="7"/>
      <c r="M7" s="7"/>
      <c r="N7" s="7"/>
      <c r="O7" s="33">
        <v>150</v>
      </c>
      <c r="P7" s="33">
        <v>31</v>
      </c>
      <c r="Q7" s="33" t="s">
        <v>47</v>
      </c>
      <c r="R7" s="7"/>
      <c r="S7" s="7"/>
      <c r="T7" s="7"/>
      <c r="U7" s="7"/>
      <c r="V7" s="2"/>
      <c r="W7" s="2"/>
      <c r="X7" s="2"/>
      <c r="Y7" s="2"/>
      <c r="Z7" s="2"/>
      <c r="AA7" s="2"/>
    </row>
    <row r="8" spans="1:27">
      <c r="A8">
        <v>4</v>
      </c>
      <c r="B8" s="4" t="s">
        <v>48</v>
      </c>
      <c r="C8" s="4" t="s">
        <v>49</v>
      </c>
      <c r="D8" s="4" t="s">
        <v>36</v>
      </c>
      <c r="E8" s="5">
        <v>17</v>
      </c>
      <c r="F8" s="5" t="s">
        <v>50</v>
      </c>
      <c r="G8" s="5">
        <v>4.0999999999999996</v>
      </c>
      <c r="H8" s="5" t="s">
        <v>38</v>
      </c>
      <c r="I8" s="39">
        <v>1.5011574074074074E-3</v>
      </c>
      <c r="J8" s="29"/>
      <c r="K8" s="39">
        <v>6.238425925925925E-3</v>
      </c>
      <c r="L8" s="39">
        <v>2.8703703703703708E-3</v>
      </c>
      <c r="M8" s="45">
        <v>6.0648148148148145E-3</v>
      </c>
      <c r="N8" s="29"/>
      <c r="O8" s="29"/>
      <c r="P8" s="4"/>
      <c r="Q8" s="4"/>
      <c r="R8" s="29"/>
      <c r="S8" s="29">
        <v>5</v>
      </c>
      <c r="T8" s="3">
        <v>1</v>
      </c>
      <c r="U8" s="3">
        <v>1</v>
      </c>
      <c r="V8" s="6">
        <f>LARGE(W8:AA8,1)+LARGE(W8:AA8,2)+LARGE(W8:AA8,3)</f>
        <v>3050</v>
      </c>
      <c r="W8" s="6">
        <v>925</v>
      </c>
      <c r="X8" s="6">
        <v>1200</v>
      </c>
      <c r="Y8" s="6">
        <v>855.63</v>
      </c>
      <c r="Z8" s="2">
        <v>579.41999999999996</v>
      </c>
      <c r="AA8" s="7">
        <v>925</v>
      </c>
    </row>
    <row r="9" spans="1:27">
      <c r="A9">
        <v>3</v>
      </c>
      <c r="B9" s="4" t="s">
        <v>51</v>
      </c>
      <c r="C9" s="4" t="s">
        <v>52</v>
      </c>
      <c r="D9" s="4" t="s">
        <v>36</v>
      </c>
      <c r="E9" s="5">
        <v>19</v>
      </c>
      <c r="F9" s="5" t="s">
        <v>50</v>
      </c>
      <c r="G9" s="5">
        <v>4.2</v>
      </c>
      <c r="H9" s="5" t="s">
        <v>41</v>
      </c>
      <c r="I9" s="45">
        <v>1.4305555555555556E-3</v>
      </c>
      <c r="J9" s="32">
        <v>3.1018518518518522E-3</v>
      </c>
      <c r="K9" s="46">
        <v>5.8391203703703704E-3</v>
      </c>
      <c r="L9" s="29"/>
      <c r="M9" s="41">
        <v>6.0856481481481482E-3</v>
      </c>
      <c r="N9" s="45">
        <v>1.0318287037037037E-2</v>
      </c>
      <c r="O9" s="29">
        <v>550</v>
      </c>
      <c r="P9" s="29">
        <v>21</v>
      </c>
      <c r="Q9" s="4"/>
      <c r="R9" s="29">
        <v>34</v>
      </c>
      <c r="S9" s="29">
        <v>15</v>
      </c>
      <c r="T9" s="3">
        <v>4</v>
      </c>
      <c r="U9" s="3">
        <v>2</v>
      </c>
      <c r="V9" s="6">
        <f>LARGE(W9:AA9,1)+LARGE(W9:AA9,2)+LARGE(W9:AA9,3)</f>
        <v>2807.38</v>
      </c>
      <c r="W9" s="6">
        <v>732.09</v>
      </c>
      <c r="X9" s="6">
        <v>1026.75</v>
      </c>
      <c r="Y9" s="6">
        <v>791.45</v>
      </c>
      <c r="Z9" s="2">
        <v>925</v>
      </c>
      <c r="AA9" s="7">
        <v>855.63</v>
      </c>
    </row>
    <row r="10" spans="1:27">
      <c r="A10">
        <v>5</v>
      </c>
      <c r="B10" s="4" t="s">
        <v>53</v>
      </c>
      <c r="C10" s="4" t="s">
        <v>54</v>
      </c>
      <c r="D10" s="4" t="s">
        <v>36</v>
      </c>
      <c r="E10" s="4">
        <v>21</v>
      </c>
      <c r="F10" s="4" t="s">
        <v>37</v>
      </c>
      <c r="G10" s="4">
        <v>5.21</v>
      </c>
      <c r="H10" s="4" t="s">
        <v>41</v>
      </c>
      <c r="I10" s="45">
        <v>1.4166666666666668E-3</v>
      </c>
      <c r="J10" s="29"/>
      <c r="K10" s="29"/>
      <c r="L10" s="45">
        <v>2.6967592592592594E-3</v>
      </c>
      <c r="M10" s="4"/>
      <c r="N10" s="45">
        <v>1.0284722222222223E-2</v>
      </c>
      <c r="O10" s="29">
        <v>237</v>
      </c>
      <c r="P10" s="4"/>
      <c r="Q10" s="4"/>
      <c r="R10" s="29">
        <v>12</v>
      </c>
      <c r="S10" s="29"/>
      <c r="T10" s="3">
        <v>2</v>
      </c>
      <c r="U10" s="3">
        <v>1</v>
      </c>
      <c r="V10" s="6">
        <f>LARGE(W10:AA10,1)+LARGE(W10:AA10,2)+LARGE(W10:AA10,3)</f>
        <v>3035</v>
      </c>
      <c r="W10" s="6">
        <v>855.63</v>
      </c>
      <c r="X10" s="6">
        <v>1110</v>
      </c>
      <c r="Y10" s="6">
        <v>925</v>
      </c>
      <c r="Z10" s="2">
        <v>855.63</v>
      </c>
      <c r="AA10" s="7">
        <v>1000</v>
      </c>
    </row>
    <row r="11" spans="1:27">
      <c r="A11">
        <v>7</v>
      </c>
      <c r="B11" s="30" t="s">
        <v>55</v>
      </c>
      <c r="C11" s="30" t="s">
        <v>56</v>
      </c>
      <c r="D11" s="30" t="s">
        <v>36</v>
      </c>
      <c r="E11" s="30">
        <v>21</v>
      </c>
      <c r="F11" s="4" t="s">
        <v>37</v>
      </c>
      <c r="G11" s="4">
        <v>5.22</v>
      </c>
      <c r="H11" s="4" t="s">
        <v>38</v>
      </c>
      <c r="I11" s="7"/>
      <c r="J11" s="7"/>
      <c r="K11" s="7"/>
      <c r="L11" s="7"/>
      <c r="M11" s="7"/>
      <c r="N11" s="7"/>
      <c r="O11" s="33">
        <v>395</v>
      </c>
      <c r="P11" s="33"/>
      <c r="Q11" s="33"/>
      <c r="R11" s="7">
        <v>12</v>
      </c>
      <c r="S11" s="7"/>
      <c r="T11" s="7"/>
      <c r="U11" s="7"/>
      <c r="V11" s="2"/>
      <c r="W11" s="2"/>
      <c r="X11" s="2"/>
      <c r="Y11" s="2"/>
      <c r="Z11" s="2"/>
      <c r="AA11" s="2"/>
    </row>
    <row r="12" spans="1:27">
      <c r="A12">
        <v>8</v>
      </c>
      <c r="B12" s="4" t="s">
        <v>57</v>
      </c>
      <c r="C12" s="4" t="s">
        <v>58</v>
      </c>
      <c r="D12" s="4" t="s">
        <v>36</v>
      </c>
      <c r="E12" s="4">
        <v>20</v>
      </c>
      <c r="F12" s="4" t="s">
        <v>37</v>
      </c>
      <c r="G12" s="4">
        <v>6</v>
      </c>
      <c r="H12" s="4" t="s">
        <v>38</v>
      </c>
      <c r="I12" s="29"/>
      <c r="J12" s="29"/>
      <c r="K12" s="39">
        <v>6.2060185185185196E-3</v>
      </c>
      <c r="L12" s="29"/>
      <c r="M12" s="41">
        <v>6.238425925925925E-3</v>
      </c>
      <c r="N12" s="45">
        <v>1.0462962962962964E-2</v>
      </c>
      <c r="O12" s="29"/>
      <c r="P12" s="4"/>
      <c r="Q12" s="4"/>
      <c r="R12" s="4"/>
      <c r="S12" s="29"/>
      <c r="T12" s="3">
        <v>5</v>
      </c>
      <c r="U12" s="3">
        <v>3</v>
      </c>
      <c r="V12" s="6">
        <f t="shared" ref="V12:V23" si="0">LARGE(W12:AA12,1)+LARGE(W12:AA12,2)+LARGE(W12:AA12,3)</f>
        <v>2296.36</v>
      </c>
      <c r="W12" s="6">
        <v>791.45</v>
      </c>
      <c r="X12" s="6">
        <v>878.51</v>
      </c>
      <c r="Y12" s="6">
        <v>626.4</v>
      </c>
      <c r="Z12" s="2">
        <v>495.76</v>
      </c>
      <c r="AA12" s="2"/>
    </row>
    <row r="13" spans="1:27">
      <c r="A13">
        <v>9</v>
      </c>
      <c r="B13" s="4" t="s">
        <v>59</v>
      </c>
      <c r="C13" s="4" t="s">
        <v>52</v>
      </c>
      <c r="D13" s="4" t="s">
        <v>36</v>
      </c>
      <c r="E13" s="4">
        <v>21</v>
      </c>
      <c r="F13" s="4" t="s">
        <v>37</v>
      </c>
      <c r="G13" s="4">
        <v>6</v>
      </c>
      <c r="H13" s="4" t="s">
        <v>60</v>
      </c>
      <c r="I13" s="29"/>
      <c r="J13" s="32">
        <v>3.3391203703703708E-3</v>
      </c>
      <c r="K13" s="40">
        <v>6.215277777777777E-3</v>
      </c>
      <c r="L13" s="39">
        <v>2.8935185185185188E-3</v>
      </c>
      <c r="M13" s="41">
        <v>6.138888888888889E-3</v>
      </c>
      <c r="N13" s="45">
        <v>1.0364583333333333E-2</v>
      </c>
      <c r="O13" s="29">
        <v>1002</v>
      </c>
      <c r="P13" s="4"/>
      <c r="Q13" s="4"/>
      <c r="R13" s="13"/>
      <c r="S13" s="59"/>
      <c r="T13" s="3">
        <v>6</v>
      </c>
      <c r="U13" s="3">
        <v>4</v>
      </c>
      <c r="V13" s="6">
        <f t="shared" si="0"/>
        <v>2277.15</v>
      </c>
      <c r="W13" s="6">
        <v>458.58</v>
      </c>
      <c r="X13" s="6">
        <v>949.74</v>
      </c>
      <c r="Y13" s="6">
        <v>210.72</v>
      </c>
      <c r="Z13" s="2">
        <v>535.96</v>
      </c>
      <c r="AA13" s="7">
        <v>791.45</v>
      </c>
    </row>
    <row r="14" spans="1:27">
      <c r="A14">
        <v>10</v>
      </c>
      <c r="B14" s="4" t="s">
        <v>61</v>
      </c>
      <c r="C14" s="4" t="s">
        <v>62</v>
      </c>
      <c r="D14" s="4" t="s">
        <v>36</v>
      </c>
      <c r="E14" s="4">
        <v>20</v>
      </c>
      <c r="F14" s="4" t="s">
        <v>37</v>
      </c>
      <c r="G14" s="4">
        <v>6</v>
      </c>
      <c r="H14" s="4" t="s">
        <v>60</v>
      </c>
      <c r="I14" s="45">
        <v>1.4085648148148147E-3</v>
      </c>
      <c r="J14" s="46">
        <v>2.9895833333333332E-3</v>
      </c>
      <c r="K14" s="46">
        <v>5.8194444444444457E-3</v>
      </c>
      <c r="L14" s="33"/>
      <c r="M14" s="41">
        <v>6.1655092592592595E-3</v>
      </c>
      <c r="N14" s="33"/>
      <c r="O14" s="33"/>
      <c r="P14" s="4"/>
      <c r="Q14" s="4"/>
      <c r="R14" s="4"/>
      <c r="S14" s="29"/>
      <c r="T14" s="3">
        <v>7</v>
      </c>
      <c r="U14" s="3">
        <v>5</v>
      </c>
      <c r="V14" s="6">
        <f t="shared" si="0"/>
        <v>2215.86</v>
      </c>
      <c r="W14" s="8"/>
      <c r="X14" s="6">
        <v>751.68</v>
      </c>
      <c r="Y14" s="6">
        <v>392.37</v>
      </c>
      <c r="Z14" s="2">
        <v>732.09</v>
      </c>
      <c r="AA14" s="7">
        <v>732.09</v>
      </c>
    </row>
    <row r="15" spans="1:27">
      <c r="A15">
        <v>12</v>
      </c>
      <c r="B15" s="4" t="s">
        <v>63</v>
      </c>
      <c r="C15" s="4" t="s">
        <v>52</v>
      </c>
      <c r="D15" s="4" t="s">
        <v>36</v>
      </c>
      <c r="E15" s="4">
        <v>22</v>
      </c>
      <c r="F15" s="4" t="s">
        <v>37</v>
      </c>
      <c r="G15" s="4"/>
      <c r="H15" s="80" t="s">
        <v>60</v>
      </c>
      <c r="I15" s="39">
        <v>1.4687500000000002E-3</v>
      </c>
      <c r="J15" s="29"/>
      <c r="K15" s="32">
        <v>6.3148148148148148E-3</v>
      </c>
      <c r="L15" s="33"/>
      <c r="M15" s="43">
        <v>6.3761574074074076E-3</v>
      </c>
      <c r="N15" s="33"/>
      <c r="O15" s="33">
        <v>744</v>
      </c>
      <c r="P15" s="4"/>
      <c r="Q15" s="4"/>
      <c r="R15" s="4"/>
      <c r="S15" s="29"/>
      <c r="T15" s="3">
        <v>8</v>
      </c>
      <c r="U15" s="3">
        <v>6</v>
      </c>
      <c r="V15" s="6">
        <f t="shared" si="0"/>
        <v>1985.57</v>
      </c>
      <c r="W15" s="6">
        <v>495.76</v>
      </c>
      <c r="X15" s="6">
        <v>812.62</v>
      </c>
      <c r="Y15" s="8"/>
      <c r="Z15" s="2">
        <v>677.19</v>
      </c>
      <c r="AA15" s="2"/>
    </row>
    <row r="16" spans="1:27">
      <c r="A16">
        <v>13</v>
      </c>
      <c r="B16" s="4" t="s">
        <v>64</v>
      </c>
      <c r="C16" s="4" t="s">
        <v>65</v>
      </c>
      <c r="D16" s="4" t="s">
        <v>36</v>
      </c>
      <c r="E16" s="5">
        <v>18</v>
      </c>
      <c r="F16" s="5" t="s">
        <v>50</v>
      </c>
      <c r="G16" s="5"/>
      <c r="H16" s="81" t="s">
        <v>60</v>
      </c>
      <c r="I16" s="29"/>
      <c r="J16" s="31">
        <v>3.2523148148148151E-3</v>
      </c>
      <c r="K16" s="32">
        <v>6.828703703703704E-3</v>
      </c>
      <c r="L16" s="33"/>
      <c r="M16" s="41">
        <v>6.3078703703703708E-3</v>
      </c>
      <c r="N16" s="40">
        <v>1.0641203703703703E-2</v>
      </c>
      <c r="O16" s="33"/>
      <c r="P16" s="4"/>
      <c r="Q16" s="4"/>
      <c r="R16" s="4"/>
      <c r="S16" s="29">
        <v>43</v>
      </c>
      <c r="T16" s="3">
        <v>9</v>
      </c>
      <c r="U16" s="3">
        <v>3</v>
      </c>
      <c r="V16" s="6">
        <f t="shared" si="0"/>
        <v>1922.33</v>
      </c>
      <c r="W16" s="6">
        <v>535.96</v>
      </c>
      <c r="X16" s="6">
        <v>594.91999999999996</v>
      </c>
      <c r="Y16" s="6">
        <v>495.76</v>
      </c>
      <c r="Z16" s="2">
        <v>791.45</v>
      </c>
      <c r="AA16" s="2"/>
    </row>
    <row r="17" spans="1:27">
      <c r="A17">
        <v>14</v>
      </c>
      <c r="B17" s="4" t="s">
        <v>66</v>
      </c>
      <c r="C17" s="4" t="s">
        <v>67</v>
      </c>
      <c r="D17" s="4" t="s">
        <v>36</v>
      </c>
      <c r="E17" s="5">
        <v>19</v>
      </c>
      <c r="F17" s="5" t="s">
        <v>50</v>
      </c>
      <c r="G17" s="5"/>
      <c r="H17" s="82" t="s">
        <v>60</v>
      </c>
      <c r="I17" s="29"/>
      <c r="J17" s="29"/>
      <c r="K17" s="32">
        <v>6.5162037037037037E-3</v>
      </c>
      <c r="L17" s="33"/>
      <c r="M17" s="43">
        <v>6.3680555555555548E-3</v>
      </c>
      <c r="N17" s="46">
        <v>1.0543981481481481E-2</v>
      </c>
      <c r="O17" s="33"/>
      <c r="P17" s="4"/>
      <c r="Q17" s="4"/>
      <c r="R17" s="4"/>
      <c r="S17" s="29">
        <v>11</v>
      </c>
      <c r="T17" s="3">
        <v>10</v>
      </c>
      <c r="U17" s="3">
        <v>4</v>
      </c>
      <c r="V17" s="6">
        <f t="shared" si="0"/>
        <v>1832.2199999999998</v>
      </c>
      <c r="W17" s="6">
        <v>626.4</v>
      </c>
      <c r="X17" s="6">
        <v>509.03</v>
      </c>
      <c r="Y17" s="6">
        <v>579.41999999999996</v>
      </c>
      <c r="Z17" s="2"/>
      <c r="AA17" s="7">
        <v>626.4</v>
      </c>
    </row>
    <row r="18" spans="1:27">
      <c r="B18" s="68" t="s">
        <v>68</v>
      </c>
      <c r="C18" s="68" t="s">
        <v>69</v>
      </c>
      <c r="D18" s="4" t="s">
        <v>36</v>
      </c>
      <c r="E18" s="5">
        <v>17</v>
      </c>
      <c r="F18" s="5" t="s">
        <v>50</v>
      </c>
      <c r="G18" s="5"/>
      <c r="H18" s="5"/>
      <c r="I18" s="29"/>
      <c r="J18" s="32">
        <v>3.5879629629629629E-3</v>
      </c>
      <c r="K18" s="32">
        <v>6.7546296296296304E-3</v>
      </c>
      <c r="L18" s="46">
        <v>2.6608796296296294E-3</v>
      </c>
      <c r="M18" s="46">
        <v>5.7557870370370376E-3</v>
      </c>
      <c r="N18" s="46">
        <v>1.0127314814814815E-2</v>
      </c>
      <c r="O18" s="33"/>
      <c r="P18" s="4"/>
      <c r="Q18" s="4"/>
      <c r="R18" s="4"/>
      <c r="S18" s="29"/>
      <c r="T18" s="3">
        <v>12</v>
      </c>
      <c r="U18" s="3">
        <v>6</v>
      </c>
      <c r="V18" s="6">
        <f t="shared" si="0"/>
        <v>1527.1499999999999</v>
      </c>
      <c r="W18" s="8"/>
      <c r="X18" s="9">
        <v>695.3</v>
      </c>
      <c r="Y18" s="6">
        <v>205.45</v>
      </c>
      <c r="Z18" s="2">
        <v>626.4</v>
      </c>
      <c r="AA18" s="2"/>
    </row>
    <row r="19" spans="1:27">
      <c r="B19" s="4" t="s">
        <v>70</v>
      </c>
      <c r="C19" s="4" t="s">
        <v>71</v>
      </c>
      <c r="D19" s="4" t="s">
        <v>36</v>
      </c>
      <c r="E19" s="4">
        <v>21</v>
      </c>
      <c r="F19" s="4" t="s">
        <v>37</v>
      </c>
      <c r="G19" s="4"/>
      <c r="H19" s="4"/>
      <c r="I19" s="45">
        <v>1.3993055555555555E-3</v>
      </c>
      <c r="J19" s="46">
        <v>2.9328703703703704E-3</v>
      </c>
      <c r="K19" s="38">
        <v>5.7685185185185192E-3</v>
      </c>
      <c r="L19" s="33"/>
      <c r="M19" s="43">
        <v>6.7986111111111103E-3</v>
      </c>
      <c r="N19" s="33"/>
      <c r="O19" s="33"/>
      <c r="P19" s="4"/>
      <c r="Q19" s="4"/>
      <c r="R19" s="4"/>
      <c r="S19" s="29"/>
      <c r="T19" s="3">
        <v>13</v>
      </c>
      <c r="U19" s="3">
        <v>7</v>
      </c>
      <c r="V19" s="6">
        <f t="shared" si="0"/>
        <v>1418.73</v>
      </c>
      <c r="W19" s="6">
        <v>424.19</v>
      </c>
      <c r="X19" s="6">
        <v>344.71</v>
      </c>
      <c r="Y19" s="6">
        <v>424.19</v>
      </c>
      <c r="Z19" s="2">
        <v>458.58</v>
      </c>
      <c r="AA19" s="7">
        <v>535.96</v>
      </c>
    </row>
    <row r="20" spans="1:27">
      <c r="B20" s="4" t="s">
        <v>72</v>
      </c>
      <c r="C20" s="4" t="s">
        <v>73</v>
      </c>
      <c r="D20" s="4" t="s">
        <v>36</v>
      </c>
      <c r="E20" s="5">
        <v>16</v>
      </c>
      <c r="F20" s="5" t="s">
        <v>50</v>
      </c>
      <c r="G20" s="5"/>
      <c r="H20" s="5"/>
      <c r="I20" s="29"/>
      <c r="J20" s="29"/>
      <c r="K20" s="32">
        <v>6.3738425925925915E-3</v>
      </c>
      <c r="L20" s="32">
        <v>3.2916666666666667E-3</v>
      </c>
      <c r="M20" s="43">
        <v>6.5266203703703701E-3</v>
      </c>
      <c r="N20" s="33"/>
      <c r="O20" s="33"/>
      <c r="P20" s="4"/>
      <c r="Q20" s="4"/>
      <c r="R20" s="4"/>
      <c r="S20" s="29"/>
      <c r="T20" s="3">
        <v>15</v>
      </c>
      <c r="U20" s="3">
        <v>7</v>
      </c>
      <c r="V20" s="6">
        <f t="shared" si="0"/>
        <v>1287.4099999999999</v>
      </c>
      <c r="W20" s="6">
        <v>392.37</v>
      </c>
      <c r="X20" s="6">
        <v>470.85</v>
      </c>
      <c r="Y20" s="6">
        <v>163.59</v>
      </c>
      <c r="Z20" s="2">
        <v>287.26</v>
      </c>
      <c r="AA20" s="7">
        <v>424.19</v>
      </c>
    </row>
    <row r="21" spans="1:27">
      <c r="B21" s="4" t="s">
        <v>74</v>
      </c>
      <c r="C21" s="4" t="s">
        <v>75</v>
      </c>
      <c r="D21" s="4" t="s">
        <v>36</v>
      </c>
      <c r="E21" s="5">
        <v>18</v>
      </c>
      <c r="F21" s="5" t="s">
        <v>50</v>
      </c>
      <c r="G21" s="5"/>
      <c r="H21" s="5"/>
      <c r="I21" s="45">
        <v>1.4224537037037038E-3</v>
      </c>
      <c r="J21" s="29"/>
      <c r="K21" s="38">
        <v>5.8680555555555543E-3</v>
      </c>
      <c r="L21" s="33"/>
      <c r="M21" s="43">
        <v>6.4768518518518517E-3</v>
      </c>
      <c r="N21" s="40">
        <v>1.0898148148148148E-2</v>
      </c>
      <c r="O21" s="33"/>
      <c r="P21" s="4"/>
      <c r="Q21" s="4"/>
      <c r="R21" s="4"/>
      <c r="S21" s="29">
        <v>16</v>
      </c>
      <c r="T21" s="3">
        <v>16</v>
      </c>
      <c r="U21" s="3">
        <v>8</v>
      </c>
      <c r="V21" s="6">
        <f t="shared" si="0"/>
        <v>1286.49</v>
      </c>
      <c r="W21" s="6">
        <v>335.73</v>
      </c>
      <c r="X21" s="6">
        <v>435.54</v>
      </c>
      <c r="Y21" s="6">
        <v>458.58</v>
      </c>
      <c r="Z21" s="2">
        <v>335.73</v>
      </c>
      <c r="AA21" s="7">
        <v>392.37</v>
      </c>
    </row>
    <row r="22" spans="1:27">
      <c r="B22" s="4" t="s">
        <v>76</v>
      </c>
      <c r="C22" s="4" t="s">
        <v>49</v>
      </c>
      <c r="D22" s="4" t="s">
        <v>36</v>
      </c>
      <c r="E22" s="5">
        <v>16</v>
      </c>
      <c r="F22" s="5" t="s">
        <v>50</v>
      </c>
      <c r="G22" s="5"/>
      <c r="H22" s="5"/>
      <c r="I22" s="31">
        <v>1.6782407407407406E-3</v>
      </c>
      <c r="J22" s="29"/>
      <c r="K22" s="33"/>
      <c r="L22" s="55">
        <v>3.1446759259259258E-3</v>
      </c>
      <c r="M22" s="3"/>
      <c r="N22" s="3"/>
      <c r="O22" s="3"/>
      <c r="P22" s="4"/>
      <c r="Q22" s="4"/>
      <c r="R22" s="4"/>
      <c r="S22" s="29"/>
      <c r="T22" s="3">
        <v>17</v>
      </c>
      <c r="U22" s="3">
        <v>9</v>
      </c>
      <c r="V22" s="6">
        <f t="shared" si="0"/>
        <v>1261.75</v>
      </c>
      <c r="W22" s="6">
        <v>287.26</v>
      </c>
      <c r="X22" s="6">
        <v>550.29999999999995</v>
      </c>
      <c r="Y22" s="6">
        <v>245.78</v>
      </c>
      <c r="Z22" s="2">
        <v>424.19</v>
      </c>
      <c r="AA22" s="2"/>
    </row>
    <row r="23" spans="1:27">
      <c r="B23" s="68" t="s">
        <v>77</v>
      </c>
      <c r="C23" s="68" t="s">
        <v>78</v>
      </c>
      <c r="D23" s="4" t="s">
        <v>36</v>
      </c>
      <c r="E23" s="5">
        <v>16</v>
      </c>
      <c r="F23" s="5" t="s">
        <v>50</v>
      </c>
      <c r="G23" s="5"/>
      <c r="H23" s="5"/>
      <c r="I23" s="45">
        <v>1.3368055555555555E-3</v>
      </c>
      <c r="J23" s="32">
        <v>2.8854166666666668E-3</v>
      </c>
      <c r="K23" s="38">
        <v>5.5428240740740741E-3</v>
      </c>
      <c r="L23" s="33"/>
      <c r="M23" s="33"/>
      <c r="N23" s="33"/>
      <c r="O23" s="33"/>
      <c r="P23" s="4"/>
      <c r="Q23" s="4"/>
      <c r="R23" s="4"/>
      <c r="S23" s="29"/>
      <c r="T23" s="3">
        <v>18</v>
      </c>
      <c r="U23" s="3">
        <v>10</v>
      </c>
      <c r="V23" s="6">
        <f t="shared" si="0"/>
        <v>1251.8799999999999</v>
      </c>
      <c r="W23" s="6">
        <v>200.32</v>
      </c>
      <c r="X23" s="6">
        <v>643.15</v>
      </c>
      <c r="Y23" s="6">
        <v>362.95</v>
      </c>
      <c r="Z23" s="2">
        <v>245.78</v>
      </c>
      <c r="AA23" s="2"/>
    </row>
    <row r="24" spans="1:27">
      <c r="B24" s="4" t="s">
        <v>79</v>
      </c>
      <c r="C24" s="4" t="s">
        <v>80</v>
      </c>
      <c r="D24" s="4" t="s">
        <v>36</v>
      </c>
      <c r="E24" s="5">
        <v>18</v>
      </c>
      <c r="F24" s="5" t="s">
        <v>50</v>
      </c>
      <c r="G24" s="5"/>
      <c r="H24" s="5"/>
      <c r="I24" s="29"/>
      <c r="J24" s="29"/>
      <c r="K24" s="33"/>
      <c r="L24" s="3"/>
      <c r="M24" s="3"/>
      <c r="N24" s="53">
        <v>1.0590277777777777E-2</v>
      </c>
      <c r="O24" s="3"/>
      <c r="P24" s="4"/>
      <c r="Q24" s="4"/>
      <c r="R24" s="4"/>
      <c r="S24" s="29"/>
      <c r="T24" s="3">
        <v>19</v>
      </c>
      <c r="U24" s="3">
        <v>11</v>
      </c>
      <c r="V24" s="6">
        <f>SUM(W24:AA24)</f>
        <v>1080.06</v>
      </c>
      <c r="W24" s="8"/>
      <c r="X24" s="6">
        <v>402.87</v>
      </c>
      <c r="Y24" s="8"/>
      <c r="Z24" s="2"/>
      <c r="AA24" s="7">
        <v>677.19</v>
      </c>
    </row>
    <row r="25" spans="1:27">
      <c r="B25" s="4" t="s">
        <v>81</v>
      </c>
      <c r="C25" s="4" t="s">
        <v>82</v>
      </c>
      <c r="D25" s="4" t="s">
        <v>36</v>
      </c>
      <c r="E25" s="5">
        <v>16</v>
      </c>
      <c r="F25" s="5" t="s">
        <v>50</v>
      </c>
      <c r="G25" s="5"/>
      <c r="H25" s="5"/>
      <c r="I25" s="31">
        <v>1.5763888888888891E-3</v>
      </c>
      <c r="J25" s="29"/>
      <c r="K25" s="33"/>
      <c r="L25" s="33"/>
      <c r="M25" s="43">
        <v>6.6562499999999998E-3</v>
      </c>
      <c r="N25" s="33"/>
      <c r="O25" s="33"/>
      <c r="P25" s="4"/>
      <c r="Q25" s="4"/>
      <c r="R25" s="4"/>
      <c r="S25" s="29"/>
      <c r="T25" s="3">
        <v>20</v>
      </c>
      <c r="U25" s="3">
        <v>12</v>
      </c>
      <c r="V25" s="6">
        <f>LARGE(W25:AA25,1)+LARGE(W25:AA25,2)+LARGE(W25:AA25,3)</f>
        <v>1071.74</v>
      </c>
      <c r="W25" s="6">
        <v>245.78</v>
      </c>
      <c r="X25" s="6">
        <v>246.54</v>
      </c>
      <c r="Y25" s="8"/>
      <c r="Z25" s="2">
        <v>216.12</v>
      </c>
      <c r="AA25" s="7">
        <v>579.41999999999996</v>
      </c>
    </row>
    <row r="26" spans="1:27">
      <c r="B26" s="4" t="s">
        <v>83</v>
      </c>
      <c r="C26" s="4" t="s">
        <v>84</v>
      </c>
      <c r="D26" s="4" t="s">
        <v>36</v>
      </c>
      <c r="E26" s="5">
        <v>18</v>
      </c>
      <c r="F26" s="5" t="s">
        <v>50</v>
      </c>
      <c r="G26" s="5"/>
      <c r="H26" s="5"/>
      <c r="I26" s="39">
        <v>1.4791666666666666E-3</v>
      </c>
      <c r="J26" s="32">
        <v>3.3483796296296295E-3</v>
      </c>
      <c r="K26" s="32">
        <v>6.3171296296296283E-3</v>
      </c>
      <c r="L26" s="32">
        <v>3.0057870370370373E-3</v>
      </c>
      <c r="M26" s="32">
        <v>6.4432870370370364E-3</v>
      </c>
      <c r="N26" s="40">
        <v>1.0949074074074075E-2</v>
      </c>
      <c r="O26" s="33"/>
      <c r="P26" s="4"/>
      <c r="Q26" s="4"/>
      <c r="R26" s="4"/>
      <c r="S26" s="29">
        <v>21</v>
      </c>
      <c r="T26" s="3">
        <v>21</v>
      </c>
      <c r="U26" s="3">
        <v>13</v>
      </c>
      <c r="V26" s="6">
        <f>LARGE(W26:AA26,1)+LARGE(W26:AA26,2)+LARGE(W26:AA26,3)</f>
        <v>1021.03</v>
      </c>
      <c r="W26" s="6">
        <v>265.70999999999998</v>
      </c>
      <c r="X26" s="8"/>
      <c r="Y26" s="6">
        <v>200.32</v>
      </c>
      <c r="Z26" s="2">
        <v>392.37</v>
      </c>
      <c r="AA26" s="7">
        <v>362.95</v>
      </c>
    </row>
    <row r="27" spans="1:27">
      <c r="B27" s="68" t="s">
        <v>85</v>
      </c>
      <c r="C27" s="68" t="s">
        <v>86</v>
      </c>
      <c r="D27" s="4" t="s">
        <v>36</v>
      </c>
      <c r="E27" s="5">
        <v>19</v>
      </c>
      <c r="F27" s="5" t="s">
        <v>50</v>
      </c>
      <c r="G27" s="5"/>
      <c r="H27" s="5"/>
      <c r="I27" s="29"/>
      <c r="J27" s="29"/>
      <c r="K27" s="40">
        <v>6.2268518518518515E-3</v>
      </c>
      <c r="L27" s="29"/>
      <c r="M27" s="29"/>
      <c r="N27" s="29"/>
      <c r="O27" s="29"/>
      <c r="P27" s="4"/>
      <c r="Q27" s="4"/>
      <c r="R27" s="4"/>
      <c r="S27" s="29"/>
      <c r="T27" s="3">
        <v>22</v>
      </c>
      <c r="U27" s="3">
        <v>14</v>
      </c>
      <c r="V27" s="6">
        <f>LARGE(W27:AA27,1)+LARGE(W27:AA27,2)+LARGE(W27:AA27,3)</f>
        <v>854.30000000000007</v>
      </c>
      <c r="W27" s="8"/>
      <c r="X27" s="6">
        <v>252.86</v>
      </c>
      <c r="Y27" s="6">
        <v>265.70999999999998</v>
      </c>
      <c r="Z27" s="2"/>
      <c r="AA27" s="7">
        <v>335.73</v>
      </c>
    </row>
    <row r="28" spans="1:27">
      <c r="A28">
        <v>11</v>
      </c>
      <c r="B28" s="4" t="s">
        <v>57</v>
      </c>
      <c r="C28" s="4" t="s">
        <v>87</v>
      </c>
      <c r="D28" s="4" t="s">
        <v>36</v>
      </c>
      <c r="E28" s="5">
        <v>18</v>
      </c>
      <c r="F28" s="5" t="s">
        <v>50</v>
      </c>
      <c r="G28" s="5"/>
      <c r="H28" s="5"/>
      <c r="I28" s="39">
        <v>1.4594907407407406E-3</v>
      </c>
      <c r="J28" s="32">
        <v>3.2523148148148151E-3</v>
      </c>
      <c r="K28" s="38">
        <v>6.122685185185185E-3</v>
      </c>
      <c r="L28" s="29"/>
      <c r="M28" s="29"/>
      <c r="N28" s="31">
        <v>1.1628472222222222E-2</v>
      </c>
      <c r="O28" s="29">
        <v>613</v>
      </c>
      <c r="P28" s="4"/>
      <c r="Q28" s="4"/>
      <c r="R28" s="4"/>
      <c r="S28" s="29" t="s">
        <v>88</v>
      </c>
      <c r="T28" s="3">
        <v>24</v>
      </c>
      <c r="U28" s="3">
        <v>16</v>
      </c>
      <c r="V28" s="6">
        <f>SUM(W28:AA28)</f>
        <v>806.31</v>
      </c>
      <c r="W28" s="8"/>
      <c r="X28" s="8"/>
      <c r="Y28" s="6">
        <v>310.55</v>
      </c>
      <c r="Z28" s="2"/>
      <c r="AA28" s="7">
        <v>495.76</v>
      </c>
    </row>
    <row r="29" spans="1:27">
      <c r="B29" s="4" t="s">
        <v>89</v>
      </c>
      <c r="C29" s="4" t="s">
        <v>90</v>
      </c>
      <c r="D29" s="4" t="s">
        <v>36</v>
      </c>
      <c r="E29" s="4">
        <v>22</v>
      </c>
      <c r="F29" s="4" t="s">
        <v>37</v>
      </c>
      <c r="G29" s="4"/>
      <c r="H29" s="4"/>
      <c r="I29" s="29"/>
      <c r="J29" s="29"/>
      <c r="K29" s="29"/>
      <c r="L29" s="4"/>
      <c r="M29" s="4"/>
      <c r="N29" s="31">
        <v>1.1803240740740741E-2</v>
      </c>
      <c r="O29" s="4"/>
      <c r="P29" s="4"/>
      <c r="Q29" s="4"/>
      <c r="R29" s="4"/>
      <c r="S29" s="29"/>
      <c r="T29" s="3">
        <v>25</v>
      </c>
      <c r="U29" s="3">
        <v>9</v>
      </c>
      <c r="V29" s="6">
        <f>LARGE(W29:AA29,1)+LARGE(W29:AA29,2)+LARGE(W29:AA29,3)</f>
        <v>788.90000000000009</v>
      </c>
      <c r="W29" s="8"/>
      <c r="X29" s="6">
        <v>318.85000000000002</v>
      </c>
      <c r="Y29" s="6">
        <v>159.5</v>
      </c>
      <c r="Z29" s="2">
        <v>310.55</v>
      </c>
      <c r="AA29" s="2"/>
    </row>
    <row r="30" spans="1:27">
      <c r="B30" s="4" t="s">
        <v>91</v>
      </c>
      <c r="C30" s="4" t="s">
        <v>92</v>
      </c>
      <c r="D30" s="4" t="s">
        <v>36</v>
      </c>
      <c r="E30" s="4">
        <v>20</v>
      </c>
      <c r="F30" s="4" t="s">
        <v>37</v>
      </c>
      <c r="G30" s="4"/>
      <c r="H30" s="4"/>
      <c r="I30" s="29"/>
      <c r="J30" s="29"/>
      <c r="K30" s="29"/>
      <c r="L30" s="4"/>
      <c r="M30" s="4"/>
      <c r="N30" s="4"/>
      <c r="O30" s="4"/>
      <c r="P30" s="4"/>
      <c r="Q30" s="4"/>
      <c r="R30" s="4"/>
      <c r="S30" s="29"/>
      <c r="T30" s="3">
        <v>26</v>
      </c>
      <c r="U30" s="3">
        <v>10</v>
      </c>
      <c r="V30" s="6">
        <f>LARGE(W30:AA30,1)+LARGE(W30:AA30,2)+LARGE(W30:AA30,3)</f>
        <v>742.43000000000006</v>
      </c>
      <c r="W30" s="8"/>
      <c r="X30" s="9">
        <v>266</v>
      </c>
      <c r="Y30" s="8"/>
      <c r="Z30" s="2">
        <v>210.72</v>
      </c>
      <c r="AA30" s="7">
        <v>265.70999999999998</v>
      </c>
    </row>
    <row r="31" spans="1:27">
      <c r="B31" s="4" t="s">
        <v>51</v>
      </c>
      <c r="C31" s="4" t="s">
        <v>93</v>
      </c>
      <c r="D31" s="4" t="s">
        <v>36</v>
      </c>
      <c r="E31" s="5">
        <v>16</v>
      </c>
      <c r="F31" s="5" t="s">
        <v>50</v>
      </c>
      <c r="G31" s="5"/>
      <c r="H31" s="5"/>
      <c r="I31" s="29"/>
      <c r="J31" s="32">
        <v>3.0254629629629629E-3</v>
      </c>
      <c r="K31" s="38">
        <v>5.8796296296296296E-3</v>
      </c>
      <c r="L31" s="29"/>
      <c r="M31" s="43">
        <v>7.0034722222222226E-3</v>
      </c>
      <c r="N31" s="29"/>
      <c r="O31" s="29"/>
      <c r="P31" s="4"/>
      <c r="Q31" s="4"/>
      <c r="R31" s="4"/>
      <c r="S31" s="29"/>
      <c r="T31" s="3">
        <v>27</v>
      </c>
      <c r="U31" s="3">
        <v>17</v>
      </c>
      <c r="V31" s="6">
        <f>LARGE(W31:AA31,1)+LARGE(W31:AA31,2)+LARGE(W31:AA31,3)</f>
        <v>733.08999999999992</v>
      </c>
      <c r="W31" s="8"/>
      <c r="X31" s="9">
        <v>240.38</v>
      </c>
      <c r="Y31" s="6">
        <v>176.5</v>
      </c>
      <c r="Z31" s="2">
        <v>205.45</v>
      </c>
      <c r="AA31" s="7">
        <v>287.26</v>
      </c>
    </row>
    <row r="32" spans="1:27">
      <c r="B32" s="4" t="s">
        <v>45</v>
      </c>
      <c r="C32" s="4" t="s">
        <v>94</v>
      </c>
      <c r="D32" s="4" t="s">
        <v>36</v>
      </c>
      <c r="E32" s="5">
        <v>18</v>
      </c>
      <c r="F32" s="5" t="s">
        <v>50</v>
      </c>
      <c r="G32" s="5"/>
      <c r="H32" s="5"/>
      <c r="I32" s="31">
        <v>1.5185185185185182E-3</v>
      </c>
      <c r="J32" s="29"/>
      <c r="K32" s="31">
        <v>6.5509259259259262E-3</v>
      </c>
      <c r="L32" s="29"/>
      <c r="M32" s="43">
        <v>6.4351851851851861E-3</v>
      </c>
      <c r="N32" s="45">
        <v>1.0555555555555554E-2</v>
      </c>
      <c r="O32" s="29"/>
      <c r="P32" s="4"/>
      <c r="Q32" s="4"/>
      <c r="R32" s="4"/>
      <c r="S32" s="29"/>
      <c r="T32" s="3">
        <v>28</v>
      </c>
      <c r="U32" s="3">
        <v>18</v>
      </c>
      <c r="V32" s="6">
        <f>SUM(W32:AA32)</f>
        <v>708.3900000000001</v>
      </c>
      <c r="W32" s="8"/>
      <c r="X32" s="6">
        <v>372.66</v>
      </c>
      <c r="Y32" s="6">
        <v>335.73</v>
      </c>
      <c r="Z32" s="2"/>
      <c r="AA32" s="2"/>
    </row>
    <row r="33" spans="2:27">
      <c r="B33" s="4" t="s">
        <v>95</v>
      </c>
      <c r="C33" s="4" t="s">
        <v>96</v>
      </c>
      <c r="D33" s="4" t="s">
        <v>36</v>
      </c>
      <c r="E33" s="5">
        <v>16</v>
      </c>
      <c r="F33" s="5" t="s">
        <v>50</v>
      </c>
      <c r="G33" s="5"/>
      <c r="H33" s="5"/>
      <c r="I33" s="31">
        <v>1.6481481481481479E-3</v>
      </c>
      <c r="J33" s="29"/>
      <c r="K33" s="29"/>
      <c r="L33" s="56">
        <v>3.2812499999999999E-3</v>
      </c>
      <c r="M33" s="4"/>
      <c r="N33" s="4"/>
      <c r="O33" s="4"/>
      <c r="P33" s="4"/>
      <c r="Q33" s="4"/>
      <c r="R33" s="4"/>
      <c r="S33" s="29"/>
      <c r="T33" s="3">
        <v>29</v>
      </c>
      <c r="U33" s="3">
        <v>19</v>
      </c>
      <c r="V33" s="6">
        <f t="shared" ref="V33:V40" si="1">LARGE(W33:AA33,1)+LARGE(W33:AA33,2)+LARGE(W33:AA33,3)</f>
        <v>685.56</v>
      </c>
      <c r="W33" s="6">
        <v>195.31</v>
      </c>
      <c r="X33" s="6">
        <v>294.94</v>
      </c>
      <c r="Y33" s="6">
        <v>195.31</v>
      </c>
      <c r="Z33" s="2"/>
      <c r="AA33" s="2"/>
    </row>
    <row r="34" spans="2:27">
      <c r="B34" s="4" t="s">
        <v>97</v>
      </c>
      <c r="C34" s="4" t="s">
        <v>98</v>
      </c>
      <c r="D34" s="4" t="s">
        <v>36</v>
      </c>
      <c r="E34" s="5">
        <v>18</v>
      </c>
      <c r="F34" s="5" t="s">
        <v>50</v>
      </c>
      <c r="G34" s="5"/>
      <c r="H34" s="5"/>
      <c r="I34" s="29"/>
      <c r="J34" s="29"/>
      <c r="K34" s="29"/>
      <c r="L34" s="3"/>
      <c r="M34" s="35"/>
      <c r="N34" s="36"/>
      <c r="O34" s="36"/>
      <c r="P34" s="25"/>
      <c r="Q34" s="34"/>
      <c r="R34" s="37"/>
      <c r="S34" s="29"/>
      <c r="T34" s="3">
        <v>30</v>
      </c>
      <c r="U34" s="3">
        <v>20</v>
      </c>
      <c r="V34" s="6">
        <f t="shared" si="1"/>
        <v>647.38</v>
      </c>
      <c r="W34" s="6">
        <v>185.66</v>
      </c>
      <c r="X34" s="6">
        <v>234.37</v>
      </c>
      <c r="Y34" s="8"/>
      <c r="Z34" s="2">
        <v>227.35</v>
      </c>
      <c r="AA34" s="2"/>
    </row>
    <row r="35" spans="2:27">
      <c r="B35" s="4" t="s">
        <v>99</v>
      </c>
      <c r="C35" s="4" t="s">
        <v>100</v>
      </c>
      <c r="D35" s="4" t="s">
        <v>36</v>
      </c>
      <c r="E35" s="5">
        <v>17</v>
      </c>
      <c r="F35" s="5" t="s">
        <v>50</v>
      </c>
      <c r="G35" s="5"/>
      <c r="H35" s="5"/>
      <c r="I35" s="29"/>
      <c r="J35" s="29"/>
      <c r="K35" s="24"/>
      <c r="L35" s="3"/>
      <c r="M35" s="35"/>
      <c r="N35" s="36"/>
      <c r="O35" s="36"/>
      <c r="P35" s="25"/>
      <c r="Q35" s="35"/>
      <c r="R35" s="37"/>
      <c r="S35" s="29"/>
      <c r="T35" s="3">
        <v>31</v>
      </c>
      <c r="U35" s="3">
        <v>21</v>
      </c>
      <c r="V35" s="6">
        <f t="shared" si="1"/>
        <v>635.34</v>
      </c>
      <c r="W35" s="6">
        <v>190.43</v>
      </c>
      <c r="X35" s="6">
        <v>272.82</v>
      </c>
      <c r="Y35" s="6">
        <v>167.78</v>
      </c>
      <c r="Z35" s="2">
        <v>172.09</v>
      </c>
      <c r="AA35" s="2"/>
    </row>
    <row r="36" spans="2:27">
      <c r="B36" s="4" t="s">
        <v>101</v>
      </c>
      <c r="C36" s="4" t="s">
        <v>102</v>
      </c>
      <c r="D36" s="4" t="s">
        <v>36</v>
      </c>
      <c r="E36" s="5">
        <v>16</v>
      </c>
      <c r="F36" s="5" t="s">
        <v>50</v>
      </c>
      <c r="G36" s="5"/>
      <c r="H36" s="5"/>
      <c r="I36" s="31">
        <v>1.5740740740740741E-3</v>
      </c>
      <c r="J36" s="31">
        <v>3.4375E-3</v>
      </c>
      <c r="K36" s="24"/>
      <c r="L36" s="3"/>
      <c r="M36" s="35"/>
      <c r="N36" s="36"/>
      <c r="O36" s="36"/>
      <c r="P36" s="25"/>
      <c r="Q36" s="35"/>
      <c r="R36" s="37"/>
      <c r="S36" s="29"/>
      <c r="T36" s="3">
        <v>32</v>
      </c>
      <c r="U36" s="3">
        <v>22</v>
      </c>
      <c r="V36" s="6">
        <f t="shared" si="1"/>
        <v>631.19999999999993</v>
      </c>
      <c r="W36" s="6">
        <v>181.02</v>
      </c>
      <c r="X36" s="6">
        <v>228.51</v>
      </c>
      <c r="Y36" s="6">
        <v>147.83000000000001</v>
      </c>
      <c r="Z36" s="2">
        <v>221.67</v>
      </c>
      <c r="AA36" s="2"/>
    </row>
    <row r="37" spans="2:27">
      <c r="B37" s="4" t="s">
        <v>103</v>
      </c>
      <c r="C37" s="4" t="s">
        <v>104</v>
      </c>
      <c r="D37" s="4" t="s">
        <v>36</v>
      </c>
      <c r="E37" s="5">
        <v>16</v>
      </c>
      <c r="F37" s="5" t="s">
        <v>50</v>
      </c>
      <c r="G37" s="5"/>
      <c r="H37" s="5"/>
      <c r="I37" s="29"/>
      <c r="J37" s="29"/>
      <c r="K37" s="24"/>
      <c r="L37" s="3"/>
      <c r="M37" s="35"/>
      <c r="N37" s="36"/>
      <c r="O37" s="36"/>
      <c r="P37" s="25"/>
      <c r="Q37" s="35"/>
      <c r="R37" s="37"/>
      <c r="S37" s="29"/>
      <c r="T37" s="3">
        <v>33</v>
      </c>
      <c r="U37" s="3">
        <v>23</v>
      </c>
      <c r="V37" s="6">
        <f t="shared" si="1"/>
        <v>610.87</v>
      </c>
      <c r="W37" s="6">
        <v>176.5</v>
      </c>
      <c r="X37" s="8"/>
      <c r="Y37" s="6">
        <v>123.82</v>
      </c>
      <c r="Z37" s="2"/>
      <c r="AA37" s="7">
        <v>310.55</v>
      </c>
    </row>
    <row r="38" spans="2:27">
      <c r="B38" s="4" t="s">
        <v>105</v>
      </c>
      <c r="C38" s="4" t="s">
        <v>62</v>
      </c>
      <c r="D38" s="4" t="s">
        <v>36</v>
      </c>
      <c r="E38" s="5">
        <v>18</v>
      </c>
      <c r="F38" s="5" t="s">
        <v>50</v>
      </c>
      <c r="G38" s="5"/>
      <c r="H38" s="5"/>
      <c r="I38" s="29"/>
      <c r="J38" s="40">
        <v>3.1307870370370365E-3</v>
      </c>
      <c r="K38" s="32"/>
      <c r="L38" s="33"/>
      <c r="M38" s="41">
        <v>6.3194444444444444E-3</v>
      </c>
      <c r="N38" s="42"/>
      <c r="O38" s="42"/>
      <c r="P38" s="25"/>
      <c r="Q38" s="34"/>
      <c r="R38" s="37"/>
      <c r="S38" s="29"/>
      <c r="T38" s="3">
        <v>34</v>
      </c>
      <c r="U38" s="3">
        <v>24</v>
      </c>
      <c r="V38" s="6">
        <f t="shared" si="1"/>
        <v>603.64</v>
      </c>
      <c r="W38" s="6">
        <v>221.67</v>
      </c>
      <c r="X38" s="6">
        <v>196.31</v>
      </c>
      <c r="Y38" s="6">
        <v>185.66</v>
      </c>
      <c r="Z38" s="2"/>
      <c r="AA38" s="2"/>
    </row>
    <row r="39" spans="2:27">
      <c r="B39" s="4" t="s">
        <v>106</v>
      </c>
      <c r="C39" s="4" t="s">
        <v>107</v>
      </c>
      <c r="D39" s="4" t="s">
        <v>36</v>
      </c>
      <c r="E39" s="5">
        <v>17</v>
      </c>
      <c r="F39" s="5" t="s">
        <v>50</v>
      </c>
      <c r="G39" s="5"/>
      <c r="H39" s="5"/>
      <c r="I39" s="29"/>
      <c r="J39" s="29"/>
      <c r="K39" s="24"/>
      <c r="L39" s="3"/>
      <c r="M39" s="35"/>
      <c r="N39" s="36"/>
      <c r="O39" s="36"/>
      <c r="P39" s="25"/>
      <c r="Q39" s="35"/>
      <c r="R39" s="37"/>
      <c r="S39" s="29"/>
      <c r="T39" s="3">
        <v>35</v>
      </c>
      <c r="U39" s="3">
        <v>25</v>
      </c>
      <c r="V39" s="6">
        <f t="shared" si="1"/>
        <v>562.25</v>
      </c>
      <c r="W39" s="8"/>
      <c r="X39" s="6">
        <v>222.8</v>
      </c>
      <c r="Y39" s="6">
        <v>144.13999999999999</v>
      </c>
      <c r="Z39" s="2">
        <v>195.31</v>
      </c>
      <c r="AA39" s="2"/>
    </row>
    <row r="40" spans="2:27">
      <c r="B40" s="4" t="s">
        <v>108</v>
      </c>
      <c r="C40" s="4" t="s">
        <v>109</v>
      </c>
      <c r="D40" s="4" t="s">
        <v>36</v>
      </c>
      <c r="E40" s="5">
        <v>17</v>
      </c>
      <c r="F40" s="5" t="s">
        <v>50</v>
      </c>
      <c r="G40" s="5"/>
      <c r="H40" s="5"/>
      <c r="I40" s="29"/>
      <c r="J40" s="29"/>
      <c r="K40" s="33"/>
      <c r="L40" s="33"/>
      <c r="M40" s="43">
        <v>7.4965277777777782E-3</v>
      </c>
      <c r="N40" s="36"/>
      <c r="O40" s="36"/>
      <c r="P40" s="25"/>
      <c r="Q40" s="27"/>
      <c r="R40" s="3"/>
      <c r="S40" s="29"/>
      <c r="T40" s="3">
        <v>36</v>
      </c>
      <c r="U40" s="3">
        <v>26</v>
      </c>
      <c r="V40" s="6">
        <f t="shared" si="1"/>
        <v>537.34</v>
      </c>
      <c r="W40" s="11">
        <v>159.5</v>
      </c>
      <c r="X40" s="6">
        <v>201.34</v>
      </c>
      <c r="Y40" s="6">
        <v>151.62</v>
      </c>
      <c r="Z40" s="2">
        <v>176.5</v>
      </c>
      <c r="AA40" s="2"/>
    </row>
    <row r="41" spans="2:27">
      <c r="B41" s="4" t="s">
        <v>110</v>
      </c>
      <c r="C41" s="4" t="s">
        <v>111</v>
      </c>
      <c r="D41" s="4" t="s">
        <v>36</v>
      </c>
      <c r="E41" s="3"/>
      <c r="F41" s="3"/>
      <c r="G41" s="3"/>
      <c r="H41" s="3"/>
      <c r="I41" s="24"/>
      <c r="J41" s="24"/>
      <c r="K41" s="24"/>
      <c r="L41" s="3"/>
      <c r="M41" s="34"/>
      <c r="N41" s="36"/>
      <c r="O41" s="36"/>
      <c r="P41" s="25"/>
      <c r="Q41" s="34"/>
      <c r="R41" s="3"/>
      <c r="S41" s="24"/>
      <c r="T41" s="3">
        <v>40</v>
      </c>
      <c r="U41" s="3">
        <v>17</v>
      </c>
      <c r="V41" s="10">
        <f t="shared" ref="V41:V57" si="2">SUM(W41:AA41)</f>
        <v>436.21000000000004</v>
      </c>
      <c r="W41" s="8"/>
      <c r="X41" s="8"/>
      <c r="Y41" s="6"/>
      <c r="Z41" s="2">
        <v>190.43</v>
      </c>
      <c r="AA41" s="7">
        <v>245.78</v>
      </c>
    </row>
    <row r="42" spans="2:27">
      <c r="B42" s="4" t="s">
        <v>112</v>
      </c>
      <c r="C42" s="4" t="s">
        <v>73</v>
      </c>
      <c r="D42" s="4" t="s">
        <v>36</v>
      </c>
      <c r="E42" s="4">
        <v>20</v>
      </c>
      <c r="F42" s="4" t="s">
        <v>37</v>
      </c>
      <c r="G42" s="4"/>
      <c r="H42" s="4"/>
      <c r="I42" s="29"/>
      <c r="J42" s="29"/>
      <c r="K42" s="24"/>
      <c r="L42" s="3"/>
      <c r="M42" s="34"/>
      <c r="N42" s="36"/>
      <c r="O42" s="36"/>
      <c r="P42" s="25"/>
      <c r="Q42" s="34"/>
      <c r="R42" s="3"/>
      <c r="S42" s="29"/>
      <c r="T42" s="3">
        <v>41</v>
      </c>
      <c r="U42" s="3">
        <v>12</v>
      </c>
      <c r="V42" s="10">
        <f t="shared" si="2"/>
        <v>422.67999999999995</v>
      </c>
      <c r="W42" s="6">
        <v>205.45</v>
      </c>
      <c r="X42" s="6">
        <v>217.23</v>
      </c>
      <c r="Y42" s="8"/>
      <c r="Z42" s="2"/>
      <c r="AA42" s="2"/>
    </row>
    <row r="43" spans="2:27">
      <c r="B43" s="4" t="s">
        <v>79</v>
      </c>
      <c r="C43" s="4" t="s">
        <v>113</v>
      </c>
      <c r="D43" s="4" t="s">
        <v>36</v>
      </c>
      <c r="E43" s="4">
        <v>20</v>
      </c>
      <c r="F43" s="4" t="s">
        <v>37</v>
      </c>
      <c r="G43" s="4"/>
      <c r="H43" s="4"/>
      <c r="I43" s="29"/>
      <c r="J43" s="29"/>
      <c r="K43" s="24"/>
      <c r="L43" s="3"/>
      <c r="M43" s="35"/>
      <c r="N43" s="36"/>
      <c r="O43" s="36"/>
      <c r="P43" s="25"/>
      <c r="Q43" s="35"/>
      <c r="R43" s="3"/>
      <c r="S43" s="29"/>
      <c r="T43" s="3">
        <v>44</v>
      </c>
      <c r="U43" s="3">
        <v>13</v>
      </c>
      <c r="V43" s="10">
        <f t="shared" si="2"/>
        <v>374.28</v>
      </c>
      <c r="W43" s="6">
        <v>167.78</v>
      </c>
      <c r="X43" s="6">
        <v>206.5</v>
      </c>
      <c r="Y43" s="8"/>
      <c r="Z43" s="2"/>
      <c r="AA43" s="2"/>
    </row>
    <row r="44" spans="2:27">
      <c r="B44" s="4" t="s">
        <v>89</v>
      </c>
      <c r="C44" s="4" t="s">
        <v>114</v>
      </c>
      <c r="D44" s="4" t="s">
        <v>36</v>
      </c>
      <c r="E44" s="4">
        <v>26</v>
      </c>
      <c r="F44" s="4" t="s">
        <v>37</v>
      </c>
      <c r="G44" s="4"/>
      <c r="H44" s="4"/>
      <c r="I44" s="29"/>
      <c r="J44" s="29"/>
      <c r="K44" s="24"/>
      <c r="L44" s="3"/>
      <c r="M44" s="35"/>
      <c r="N44" s="36"/>
      <c r="O44" s="36"/>
      <c r="P44" s="25"/>
      <c r="Q44" s="35"/>
      <c r="R44" s="3"/>
      <c r="S44" s="29"/>
      <c r="T44" s="3">
        <v>45</v>
      </c>
      <c r="U44" s="3">
        <v>14</v>
      </c>
      <c r="V44" s="10">
        <f t="shared" si="2"/>
        <v>362.95</v>
      </c>
      <c r="W44" s="6">
        <v>362.95</v>
      </c>
      <c r="X44" s="8"/>
      <c r="Y44" s="8"/>
      <c r="Z44" s="2"/>
      <c r="AA44" s="2"/>
    </row>
    <row r="45" spans="2:27">
      <c r="B45" s="4" t="s">
        <v>115</v>
      </c>
      <c r="C45" s="4" t="s">
        <v>116</v>
      </c>
      <c r="D45" s="4" t="s">
        <v>36</v>
      </c>
      <c r="E45" s="5">
        <v>17</v>
      </c>
      <c r="F45" s="5" t="s">
        <v>50</v>
      </c>
      <c r="G45" s="5"/>
      <c r="H45" s="5"/>
      <c r="I45" s="45">
        <v>1.417824074074074E-3</v>
      </c>
      <c r="J45" s="29"/>
      <c r="K45" s="40">
        <v>6.168981481481481E-3</v>
      </c>
      <c r="L45" s="33"/>
      <c r="M45" s="43">
        <v>6.7939814814814816E-3</v>
      </c>
      <c r="N45" s="42"/>
      <c r="O45" s="42"/>
      <c r="P45" s="25"/>
      <c r="Q45" s="35"/>
      <c r="R45" s="37"/>
      <c r="S45" s="29"/>
      <c r="T45" s="3">
        <v>46</v>
      </c>
      <c r="U45" s="3">
        <v>30</v>
      </c>
      <c r="V45" s="10">
        <f t="shared" si="2"/>
        <v>344.18</v>
      </c>
      <c r="W45" s="6">
        <v>172.09</v>
      </c>
      <c r="X45" s="8"/>
      <c r="Y45" s="6">
        <v>172.09</v>
      </c>
      <c r="Z45" s="2"/>
      <c r="AA45" s="2"/>
    </row>
    <row r="46" spans="2:27">
      <c r="B46" s="4" t="s">
        <v>77</v>
      </c>
      <c r="C46" s="4" t="s">
        <v>117</v>
      </c>
      <c r="D46" s="4" t="s">
        <v>36</v>
      </c>
      <c r="E46" s="3"/>
      <c r="F46" s="12" t="s">
        <v>50</v>
      </c>
      <c r="G46" s="12"/>
      <c r="H46" s="12"/>
      <c r="I46" s="24"/>
      <c r="J46" s="24"/>
      <c r="K46" s="24"/>
      <c r="L46" s="3"/>
      <c r="M46" s="35"/>
      <c r="N46" s="34"/>
      <c r="O46" s="34"/>
      <c r="P46" s="25"/>
      <c r="Q46" s="35"/>
      <c r="R46" s="3"/>
      <c r="S46" s="24"/>
      <c r="T46" s="3">
        <v>49</v>
      </c>
      <c r="U46" s="3">
        <v>32</v>
      </c>
      <c r="V46" s="10">
        <f t="shared" si="2"/>
        <v>227.35</v>
      </c>
      <c r="W46" s="8"/>
      <c r="X46" s="8"/>
      <c r="Y46" s="6"/>
      <c r="Z46" s="2"/>
      <c r="AA46" s="7">
        <v>227.35</v>
      </c>
    </row>
    <row r="47" spans="2:27">
      <c r="B47" s="4" t="s">
        <v>118</v>
      </c>
      <c r="C47" s="4" t="s">
        <v>117</v>
      </c>
      <c r="D47" s="4" t="s">
        <v>36</v>
      </c>
      <c r="E47" s="4">
        <v>23</v>
      </c>
      <c r="F47" s="4" t="s">
        <v>37</v>
      </c>
      <c r="G47" s="4"/>
      <c r="H47" s="4"/>
      <c r="I47" s="29"/>
      <c r="J47" s="29"/>
      <c r="K47" s="29"/>
      <c r="L47" s="3"/>
      <c r="M47" s="27"/>
      <c r="N47" s="36"/>
      <c r="O47" s="36"/>
      <c r="P47" s="25"/>
      <c r="Q47" s="27"/>
      <c r="R47" s="3"/>
      <c r="S47" s="29"/>
      <c r="T47" s="3">
        <v>50</v>
      </c>
      <c r="U47" s="3">
        <v>15</v>
      </c>
      <c r="V47" s="10">
        <f t="shared" si="2"/>
        <v>221.67</v>
      </c>
      <c r="W47" s="8"/>
      <c r="X47" s="8"/>
      <c r="Y47" s="6">
        <v>221.67</v>
      </c>
      <c r="Z47" s="2"/>
      <c r="AA47" s="2"/>
    </row>
    <row r="48" spans="2:27">
      <c r="B48" s="4" t="s">
        <v>119</v>
      </c>
      <c r="C48" s="4" t="s">
        <v>120</v>
      </c>
      <c r="D48" s="4" t="s">
        <v>121</v>
      </c>
      <c r="E48" s="3"/>
      <c r="F48" s="12" t="s">
        <v>50</v>
      </c>
      <c r="G48" s="12"/>
      <c r="H48" s="12"/>
      <c r="I48" s="24"/>
      <c r="J48" s="24"/>
      <c r="K48" s="24"/>
      <c r="L48" s="3"/>
      <c r="M48" s="35"/>
      <c r="N48" s="36"/>
      <c r="O48" s="36"/>
      <c r="P48" s="25"/>
      <c r="Q48" s="35"/>
      <c r="R48" s="3"/>
      <c r="S48" s="24"/>
      <c r="T48" s="3">
        <v>51</v>
      </c>
      <c r="U48" s="3">
        <v>33</v>
      </c>
      <c r="V48" s="10">
        <f t="shared" si="2"/>
        <v>221.67</v>
      </c>
      <c r="W48" s="8"/>
      <c r="X48" s="8"/>
      <c r="Y48" s="6"/>
      <c r="Z48" s="2"/>
      <c r="AA48" s="7">
        <v>221.67</v>
      </c>
    </row>
    <row r="49" spans="2:27">
      <c r="B49" s="4" t="s">
        <v>122</v>
      </c>
      <c r="C49" s="4" t="s">
        <v>123</v>
      </c>
      <c r="D49" s="4" t="s">
        <v>36</v>
      </c>
      <c r="E49" s="5">
        <v>17</v>
      </c>
      <c r="F49" s="5" t="s">
        <v>50</v>
      </c>
      <c r="G49" s="5"/>
      <c r="H49" s="5"/>
      <c r="I49" s="45">
        <v>1.4490740740740742E-3</v>
      </c>
      <c r="J49" s="39">
        <v>3.1550925925925926E-3</v>
      </c>
      <c r="K49" s="29"/>
      <c r="L49" s="3"/>
      <c r="M49" s="27"/>
      <c r="N49" s="36"/>
      <c r="O49" s="36"/>
      <c r="P49" s="25"/>
      <c r="Q49" s="27"/>
      <c r="R49" s="3"/>
      <c r="S49" s="29"/>
      <c r="T49" s="3">
        <v>52</v>
      </c>
      <c r="U49" s="3">
        <v>34</v>
      </c>
      <c r="V49" s="10">
        <f t="shared" si="2"/>
        <v>211.8</v>
      </c>
      <c r="W49" s="8"/>
      <c r="X49" s="6">
        <v>211.8</v>
      </c>
      <c r="Y49" s="8"/>
      <c r="Z49" s="2"/>
      <c r="AA49" s="2"/>
    </row>
    <row r="50" spans="2:27">
      <c r="B50" s="4" t="s">
        <v>124</v>
      </c>
      <c r="C50" s="4" t="s">
        <v>125</v>
      </c>
      <c r="D50" s="4" t="s">
        <v>36</v>
      </c>
      <c r="E50" s="3"/>
      <c r="F50" s="3"/>
      <c r="G50" s="3"/>
      <c r="H50" s="3"/>
      <c r="I50" s="24"/>
      <c r="J50" s="24"/>
      <c r="K50" s="24"/>
      <c r="L50" s="3"/>
      <c r="M50" s="27"/>
      <c r="N50" s="36"/>
      <c r="O50" s="36"/>
      <c r="P50" s="25"/>
      <c r="Q50" s="27"/>
      <c r="R50" s="3"/>
      <c r="S50" s="24"/>
      <c r="T50" s="3">
        <v>53</v>
      </c>
      <c r="U50" s="3">
        <v>19</v>
      </c>
      <c r="V50" s="10">
        <f t="shared" si="2"/>
        <v>200.32</v>
      </c>
      <c r="W50" s="8"/>
      <c r="X50" s="8"/>
      <c r="Y50" s="6"/>
      <c r="Z50" s="2">
        <v>200.32</v>
      </c>
      <c r="AA50" s="2"/>
    </row>
    <row r="51" spans="2:27">
      <c r="B51" s="4" t="s">
        <v>126</v>
      </c>
      <c r="C51" s="4" t="s">
        <v>127</v>
      </c>
      <c r="D51" s="4" t="s">
        <v>36</v>
      </c>
      <c r="E51" s="3"/>
      <c r="F51" s="3"/>
      <c r="G51" s="3"/>
      <c r="H51" s="3"/>
      <c r="I51" s="24"/>
      <c r="J51" s="24"/>
      <c r="K51" s="24"/>
      <c r="L51" s="3"/>
      <c r="M51" s="35"/>
      <c r="N51" s="34"/>
      <c r="O51" s="34"/>
      <c r="P51" s="25"/>
      <c r="Q51" s="35"/>
      <c r="R51" s="3"/>
      <c r="S51" s="24"/>
      <c r="T51" s="3">
        <v>54</v>
      </c>
      <c r="U51" s="3">
        <v>20</v>
      </c>
      <c r="V51" s="10">
        <f t="shared" si="2"/>
        <v>185.66</v>
      </c>
      <c r="W51" s="8"/>
      <c r="X51" s="8"/>
      <c r="Y51" s="6"/>
      <c r="Z51" s="2">
        <v>185.66</v>
      </c>
      <c r="AA51" s="2"/>
    </row>
    <row r="52" spans="2:27">
      <c r="B52" s="4" t="s">
        <v>128</v>
      </c>
      <c r="C52" s="4" t="s">
        <v>129</v>
      </c>
      <c r="D52" s="4" t="s">
        <v>36</v>
      </c>
      <c r="E52" s="3"/>
      <c r="F52" s="3"/>
      <c r="G52" s="3"/>
      <c r="H52" s="3"/>
      <c r="I52" s="24"/>
      <c r="J52" s="24"/>
      <c r="K52" s="24"/>
      <c r="L52" s="3"/>
      <c r="M52" s="36"/>
      <c r="N52" s="34"/>
      <c r="O52" s="34"/>
      <c r="P52" s="25"/>
      <c r="Q52" s="36"/>
      <c r="R52" s="3"/>
      <c r="S52" s="24"/>
      <c r="T52" s="3">
        <v>55</v>
      </c>
      <c r="U52" s="3">
        <v>21</v>
      </c>
      <c r="V52" s="10">
        <f t="shared" si="2"/>
        <v>181.02</v>
      </c>
      <c r="W52" s="8"/>
      <c r="X52" s="8"/>
      <c r="Y52" s="6"/>
      <c r="Z52" s="2">
        <v>181.02</v>
      </c>
      <c r="AA52" s="2"/>
    </row>
    <row r="53" spans="2:27">
      <c r="B53" s="4" t="s">
        <v>130</v>
      </c>
      <c r="C53" s="4" t="s">
        <v>131</v>
      </c>
      <c r="D53" s="4" t="s">
        <v>36</v>
      </c>
      <c r="E53" s="3"/>
      <c r="F53" s="3"/>
      <c r="G53" s="3"/>
      <c r="H53" s="3"/>
      <c r="I53" s="24"/>
      <c r="J53" s="24"/>
      <c r="K53" s="24"/>
      <c r="L53" s="3"/>
      <c r="M53" s="3"/>
      <c r="N53" s="3"/>
      <c r="O53" s="3"/>
      <c r="P53" s="3"/>
      <c r="Q53" s="3"/>
      <c r="R53" s="3"/>
      <c r="S53" s="24"/>
      <c r="T53" s="3">
        <v>56</v>
      </c>
      <c r="U53" s="3">
        <v>22</v>
      </c>
      <c r="V53" s="10">
        <f t="shared" si="2"/>
        <v>140.53</v>
      </c>
      <c r="W53" s="8"/>
      <c r="X53" s="8"/>
      <c r="Y53" s="9">
        <v>140.53</v>
      </c>
      <c r="Z53" s="2"/>
      <c r="AA53" s="2"/>
    </row>
    <row r="54" spans="2:27">
      <c r="B54" s="4" t="s">
        <v>132</v>
      </c>
      <c r="C54" s="4" t="s">
        <v>133</v>
      </c>
      <c r="D54" s="4" t="s">
        <v>36</v>
      </c>
      <c r="E54" s="3"/>
      <c r="F54" s="3"/>
      <c r="G54" s="3"/>
      <c r="H54" s="3"/>
      <c r="I54" s="24"/>
      <c r="J54" s="24"/>
      <c r="K54" s="24"/>
      <c r="L54" s="3"/>
      <c r="M54" s="3"/>
      <c r="N54" s="3"/>
      <c r="O54" s="3"/>
      <c r="P54" s="3"/>
      <c r="Q54" s="3"/>
      <c r="R54" s="3"/>
      <c r="S54" s="24"/>
      <c r="T54" s="3">
        <v>57</v>
      </c>
      <c r="U54" s="3">
        <v>23</v>
      </c>
      <c r="V54" s="10">
        <f t="shared" si="2"/>
        <v>137.02000000000001</v>
      </c>
      <c r="W54" s="8"/>
      <c r="X54" s="8"/>
      <c r="Y54" s="6">
        <v>137.02000000000001</v>
      </c>
      <c r="Z54" s="2"/>
      <c r="AA54" s="2"/>
    </row>
    <row r="55" spans="2:27">
      <c r="B55" s="4" t="s">
        <v>134</v>
      </c>
      <c r="C55" s="4" t="s">
        <v>135</v>
      </c>
      <c r="D55" s="4" t="s">
        <v>36</v>
      </c>
      <c r="E55" s="3"/>
      <c r="F55" s="3"/>
      <c r="G55" s="3"/>
      <c r="H55" s="3"/>
      <c r="I55" s="24"/>
      <c r="J55" s="24"/>
      <c r="K55" s="24"/>
      <c r="L55" s="3"/>
      <c r="M55" s="3"/>
      <c r="N55" s="3"/>
      <c r="O55" s="3"/>
      <c r="P55" s="3"/>
      <c r="Q55" s="3"/>
      <c r="R55" s="3"/>
      <c r="S55" s="24"/>
      <c r="T55" s="3">
        <v>58</v>
      </c>
      <c r="U55" s="3">
        <v>24</v>
      </c>
      <c r="V55" s="10">
        <f t="shared" si="2"/>
        <v>133.59</v>
      </c>
      <c r="W55" s="8"/>
      <c r="X55" s="8"/>
      <c r="Y55" s="6">
        <v>133.59</v>
      </c>
      <c r="Z55" s="2"/>
      <c r="AA55" s="2"/>
    </row>
    <row r="56" spans="2:27">
      <c r="B56" s="4" t="s">
        <v>64</v>
      </c>
      <c r="C56" s="4" t="s">
        <v>136</v>
      </c>
      <c r="D56" s="4" t="s">
        <v>36</v>
      </c>
      <c r="E56" s="3"/>
      <c r="F56" s="3"/>
      <c r="G56" s="3"/>
      <c r="H56" s="3"/>
      <c r="I56" s="24"/>
      <c r="J56" s="24"/>
      <c r="K56" s="24"/>
      <c r="L56" s="3"/>
      <c r="M56" s="3"/>
      <c r="N56" s="3"/>
      <c r="O56" s="3"/>
      <c r="P56" s="3"/>
      <c r="Q56" s="3"/>
      <c r="R56" s="3"/>
      <c r="S56" s="24"/>
      <c r="T56" s="3">
        <v>59</v>
      </c>
      <c r="U56" s="3">
        <v>25</v>
      </c>
      <c r="V56" s="10">
        <f t="shared" si="2"/>
        <v>130.26</v>
      </c>
      <c r="W56" s="8"/>
      <c r="X56" s="8"/>
      <c r="Y56" s="6">
        <v>130.26</v>
      </c>
      <c r="Z56" s="2"/>
      <c r="AA56" s="2"/>
    </row>
    <row r="57" spans="2:27">
      <c r="B57" s="4" t="s">
        <v>137</v>
      </c>
      <c r="C57" s="4" t="s">
        <v>138</v>
      </c>
      <c r="D57" s="4" t="s">
        <v>36</v>
      </c>
      <c r="E57" s="3"/>
      <c r="F57" s="3" t="s">
        <v>50</v>
      </c>
      <c r="G57" s="3"/>
      <c r="H57" s="3"/>
      <c r="I57" s="24"/>
      <c r="J57" s="24"/>
      <c r="K57" s="24"/>
      <c r="L57" s="3"/>
      <c r="M57" s="3"/>
      <c r="N57" s="3"/>
      <c r="O57" s="3"/>
      <c r="P57" s="3"/>
      <c r="Q57" s="3"/>
      <c r="R57" s="3"/>
      <c r="S57" s="24"/>
      <c r="T57" s="3">
        <v>60</v>
      </c>
      <c r="U57" s="3">
        <v>35</v>
      </c>
      <c r="V57" s="10">
        <f t="shared" si="2"/>
        <v>127</v>
      </c>
      <c r="W57" s="8"/>
      <c r="X57" s="8"/>
      <c r="Y57" s="6">
        <v>127</v>
      </c>
      <c r="Z57" s="2"/>
      <c r="AA57" s="2"/>
    </row>
    <row r="58" spans="2:27">
      <c r="B58" s="13" t="s">
        <v>139</v>
      </c>
    </row>
    <row r="59" spans="2:27">
      <c r="B59" s="13" t="s">
        <v>140</v>
      </c>
    </row>
    <row r="62" spans="2:27">
      <c r="E62" s="15"/>
    </row>
  </sheetData>
  <autoFilter ref="A4:AA4" xr:uid="{A381927F-C2E5-494A-B74B-68DDE859F6BA}">
    <sortState xmlns:xlrd2="http://schemas.microsoft.com/office/spreadsheetml/2017/richdata2" ref="A5:AA59">
      <sortCondition ref="G4:G59"/>
    </sortState>
  </autoFilter>
  <mergeCells count="2">
    <mergeCell ref="P2:S2"/>
    <mergeCell ref="P3:S3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AECEB-ABB3-0A42-A0A6-DD3F4B78EA3A}">
  <dimension ref="B1:AA45"/>
  <sheetViews>
    <sheetView workbookViewId="0">
      <selection activeCell="J24" sqref="J24"/>
    </sheetView>
  </sheetViews>
  <sheetFormatPr baseColWidth="10" defaultColWidth="8.875" defaultRowHeight="15.75"/>
  <cols>
    <col min="2" max="2" width="15.125" bestFit="1" customWidth="1"/>
    <col min="3" max="3" width="17.125" customWidth="1"/>
    <col min="4" max="4" width="9.875" bestFit="1" customWidth="1"/>
    <col min="5" max="5" width="8.375" bestFit="1" customWidth="1"/>
    <col min="6" max="7" width="8.375" customWidth="1"/>
    <col min="8" max="8" width="11.625" customWidth="1"/>
    <col min="9" max="14" width="10.875" customWidth="1"/>
    <col min="15" max="15" width="10.875" style="14" customWidth="1"/>
    <col min="16" max="19" width="10.875" customWidth="1"/>
    <col min="22" max="27" width="10.875" customWidth="1"/>
  </cols>
  <sheetData>
    <row r="1" spans="2:27">
      <c r="I1" s="47" t="s">
        <v>141</v>
      </c>
      <c r="J1" s="47" t="s">
        <v>142</v>
      </c>
      <c r="K1" s="47" t="s">
        <v>143</v>
      </c>
      <c r="L1" s="47" t="s">
        <v>144</v>
      </c>
      <c r="M1" s="47" t="s">
        <v>145</v>
      </c>
      <c r="N1" s="47" t="s">
        <v>146</v>
      </c>
      <c r="O1" s="65"/>
      <c r="P1" s="48"/>
      <c r="Q1" s="27"/>
      <c r="R1" s="66"/>
      <c r="S1" s="34"/>
      <c r="T1" s="66"/>
      <c r="U1" s="66"/>
      <c r="V1" s="27"/>
    </row>
    <row r="2" spans="2:27">
      <c r="I2" s="28" t="s">
        <v>147</v>
      </c>
      <c r="J2" s="28" t="s">
        <v>148</v>
      </c>
      <c r="K2" s="28" t="s">
        <v>149</v>
      </c>
      <c r="L2" s="28" t="s">
        <v>150</v>
      </c>
      <c r="M2" s="28" t="s">
        <v>151</v>
      </c>
      <c r="N2" s="28" t="s">
        <v>152</v>
      </c>
      <c r="V2" s="64"/>
    </row>
    <row r="3" spans="2:27">
      <c r="I3" s="28"/>
      <c r="J3" s="28"/>
      <c r="K3" s="28"/>
      <c r="L3" s="28"/>
      <c r="M3" s="28"/>
      <c r="N3" s="28"/>
      <c r="O3" s="63" t="s">
        <v>153</v>
      </c>
      <c r="P3" s="85" t="s">
        <v>13</v>
      </c>
      <c r="Q3" s="86"/>
      <c r="R3" s="86"/>
      <c r="S3" s="87"/>
      <c r="V3" s="64"/>
    </row>
    <row r="4" spans="2:27">
      <c r="B4" s="16" t="s">
        <v>14</v>
      </c>
      <c r="C4" s="16" t="s">
        <v>15</v>
      </c>
      <c r="D4" s="16" t="s">
        <v>16</v>
      </c>
      <c r="E4" s="16" t="s">
        <v>17</v>
      </c>
      <c r="F4" s="16" t="s">
        <v>154</v>
      </c>
      <c r="G4" s="16" t="s">
        <v>19</v>
      </c>
      <c r="H4" s="16" t="s">
        <v>20</v>
      </c>
      <c r="I4" s="7">
        <v>200</v>
      </c>
      <c r="J4" s="7">
        <v>400</v>
      </c>
      <c r="K4" s="7">
        <v>750</v>
      </c>
      <c r="L4" s="7">
        <v>1500</v>
      </c>
      <c r="M4" s="7">
        <v>3000</v>
      </c>
      <c r="N4" s="7">
        <v>5000</v>
      </c>
      <c r="O4" s="16" t="s">
        <v>21</v>
      </c>
      <c r="P4" s="16" t="s">
        <v>22</v>
      </c>
      <c r="Q4" s="16" t="s">
        <v>23</v>
      </c>
      <c r="R4" s="16" t="s">
        <v>24</v>
      </c>
      <c r="S4" s="16" t="s">
        <v>25</v>
      </c>
      <c r="T4" s="16" t="s">
        <v>155</v>
      </c>
      <c r="U4" s="16" t="s">
        <v>156</v>
      </c>
      <c r="V4" s="16" t="s">
        <v>28</v>
      </c>
      <c r="W4" s="16" t="s">
        <v>29</v>
      </c>
      <c r="X4" s="16" t="s">
        <v>30</v>
      </c>
      <c r="Y4" s="16" t="s">
        <v>31</v>
      </c>
      <c r="Z4" s="16" t="s">
        <v>32</v>
      </c>
      <c r="AA4" s="16" t="s">
        <v>33</v>
      </c>
    </row>
    <row r="5" spans="2:27">
      <c r="B5" s="17" t="s">
        <v>157</v>
      </c>
      <c r="C5" s="17" t="s">
        <v>158</v>
      </c>
      <c r="D5" s="16" t="s">
        <v>159</v>
      </c>
      <c r="E5" s="17">
        <v>28</v>
      </c>
      <c r="F5" s="17" t="s">
        <v>37</v>
      </c>
      <c r="G5" s="17">
        <v>1</v>
      </c>
      <c r="H5" s="23"/>
      <c r="I5" s="7"/>
      <c r="J5" s="7"/>
      <c r="K5" s="7"/>
      <c r="L5" s="7"/>
      <c r="M5" s="7"/>
      <c r="N5" s="7"/>
      <c r="O5" s="33">
        <v>57</v>
      </c>
      <c r="P5" s="33" t="s">
        <v>160</v>
      </c>
      <c r="Q5" s="33">
        <v>5.6</v>
      </c>
      <c r="R5" s="7"/>
      <c r="S5" s="7"/>
      <c r="T5" s="16"/>
      <c r="U5" s="16"/>
      <c r="V5" s="16"/>
      <c r="W5" s="16"/>
      <c r="X5" s="16"/>
      <c r="Y5" s="16"/>
      <c r="Z5" s="16"/>
      <c r="AA5" s="16"/>
    </row>
    <row r="6" spans="2:27">
      <c r="B6" s="18" t="s">
        <v>161</v>
      </c>
      <c r="C6" s="18" t="s">
        <v>162</v>
      </c>
      <c r="D6" s="18" t="s">
        <v>159</v>
      </c>
      <c r="E6" s="18">
        <v>25</v>
      </c>
      <c r="F6" s="18" t="s">
        <v>37</v>
      </c>
      <c r="G6" s="18">
        <v>3</v>
      </c>
      <c r="H6" s="18" t="s">
        <v>41</v>
      </c>
      <c r="I6" s="18"/>
      <c r="J6" s="18"/>
      <c r="K6" s="46">
        <v>6.2731481481481484E-3</v>
      </c>
      <c r="L6" s="18"/>
      <c r="M6" s="18"/>
      <c r="N6" s="50">
        <v>1.1582175925925926E-2</v>
      </c>
      <c r="O6" s="18">
        <v>86</v>
      </c>
      <c r="P6" s="18"/>
      <c r="Q6" s="18">
        <v>14</v>
      </c>
      <c r="R6" s="18" t="s">
        <v>163</v>
      </c>
      <c r="S6" s="18"/>
      <c r="T6" s="17">
        <v>3</v>
      </c>
      <c r="U6" s="17">
        <v>1</v>
      </c>
      <c r="V6" s="16">
        <f>LARGE(W6:AA6,1)+LARGE(W6:AA6,2)+LARGE(W6:AA6,3)</f>
        <v>2857.09</v>
      </c>
      <c r="W6" s="16">
        <v>925</v>
      </c>
      <c r="X6" s="16">
        <v>1200</v>
      </c>
      <c r="Y6" s="17"/>
      <c r="Z6" s="20">
        <v>732.09</v>
      </c>
      <c r="AA6" s="20"/>
    </row>
    <row r="7" spans="2:27">
      <c r="B7" s="18" t="s">
        <v>164</v>
      </c>
      <c r="C7" s="18" t="s">
        <v>49</v>
      </c>
      <c r="D7" s="18" t="s">
        <v>159</v>
      </c>
      <c r="E7" s="19">
        <v>18</v>
      </c>
      <c r="F7" s="19" t="s">
        <v>50</v>
      </c>
      <c r="G7" s="19">
        <v>4.0999999999999996</v>
      </c>
      <c r="H7" s="19" t="s">
        <v>41</v>
      </c>
      <c r="I7" s="49">
        <v>1.6504629629629632E-3</v>
      </c>
      <c r="J7" s="18"/>
      <c r="K7" s="51">
        <v>6.6192129629629622E-3</v>
      </c>
      <c r="L7" s="51">
        <v>3.3101851851851851E-3</v>
      </c>
      <c r="M7" s="41">
        <v>7.1967592592592595E-3</v>
      </c>
      <c r="N7" s="50">
        <v>1.1886574074074075E-2</v>
      </c>
      <c r="O7" s="18">
        <v>314</v>
      </c>
      <c r="P7" s="18">
        <v>21</v>
      </c>
      <c r="Q7" s="18"/>
      <c r="R7" s="18">
        <v>12</v>
      </c>
      <c r="S7" s="18">
        <v>1.7</v>
      </c>
      <c r="T7" s="17">
        <v>1</v>
      </c>
      <c r="U7" s="17">
        <v>1</v>
      </c>
      <c r="V7" s="16">
        <f>LARGE(W7:AA7,1)+LARGE(W7:AA7,2)+LARGE(W7:AA7,3)</f>
        <v>3110</v>
      </c>
      <c r="W7" s="16">
        <v>791.45</v>
      </c>
      <c r="X7" s="16">
        <v>1110</v>
      </c>
      <c r="Y7" s="16">
        <v>1000</v>
      </c>
      <c r="Z7" s="20">
        <v>1000</v>
      </c>
      <c r="AA7" s="20"/>
    </row>
    <row r="8" spans="2:27">
      <c r="B8" s="18" t="s">
        <v>165</v>
      </c>
      <c r="C8" s="18" t="s">
        <v>166</v>
      </c>
      <c r="D8" s="18" t="s">
        <v>159</v>
      </c>
      <c r="E8" s="19">
        <v>18</v>
      </c>
      <c r="F8" s="19" t="s">
        <v>50</v>
      </c>
      <c r="G8" s="19">
        <v>4.2</v>
      </c>
      <c r="H8" s="19" t="s">
        <v>41</v>
      </c>
      <c r="I8" s="50">
        <v>1.5011574074074074E-3</v>
      </c>
      <c r="J8" s="18"/>
      <c r="K8" s="46">
        <v>6.3344907407407404E-3</v>
      </c>
      <c r="L8" s="51">
        <v>3.2534722222222223E-3</v>
      </c>
      <c r="M8" s="51">
        <v>7.0601851851851841E-3</v>
      </c>
      <c r="N8" s="50">
        <v>1.1961805555555557E-2</v>
      </c>
      <c r="O8" s="18">
        <v>340</v>
      </c>
      <c r="P8" s="18">
        <v>34</v>
      </c>
      <c r="Q8" s="18"/>
      <c r="R8" s="18">
        <v>11</v>
      </c>
      <c r="S8" s="18" t="s">
        <v>167</v>
      </c>
      <c r="T8" s="17">
        <v>2</v>
      </c>
      <c r="U8" s="17">
        <v>2</v>
      </c>
      <c r="V8" s="16">
        <f>LARGE(W8:AA8,1)+LARGE(W8:AA8,2)+LARGE(W8:AA8,3)</f>
        <v>2876.75</v>
      </c>
      <c r="W8" s="16">
        <v>855.63</v>
      </c>
      <c r="X8" s="16">
        <v>1026.75</v>
      </c>
      <c r="Y8" s="16">
        <v>925</v>
      </c>
      <c r="Z8" s="20"/>
      <c r="AA8" s="20">
        <v>925</v>
      </c>
    </row>
    <row r="9" spans="2:27">
      <c r="B9" s="17" t="s">
        <v>168</v>
      </c>
      <c r="C9" s="17" t="s">
        <v>169</v>
      </c>
      <c r="D9" s="16" t="s">
        <v>159</v>
      </c>
      <c r="E9" s="22">
        <v>18</v>
      </c>
      <c r="F9" s="22" t="s">
        <v>50</v>
      </c>
      <c r="G9" s="22">
        <v>4.3</v>
      </c>
      <c r="H9" s="22" t="s">
        <v>38</v>
      </c>
      <c r="I9" s="7"/>
      <c r="J9" s="40">
        <v>3.37962962962963E-3</v>
      </c>
      <c r="K9" s="32"/>
      <c r="L9" s="40">
        <v>3.3333333333333335E-3</v>
      </c>
      <c r="M9" s="43"/>
      <c r="N9" s="44">
        <v>1.2025462962962962E-2</v>
      </c>
      <c r="O9" s="33">
        <v>418</v>
      </c>
      <c r="P9" s="18">
        <v>30</v>
      </c>
      <c r="Q9" s="7"/>
      <c r="R9" s="7"/>
      <c r="S9" s="33">
        <v>2.5</v>
      </c>
      <c r="T9" s="16"/>
      <c r="U9" s="16"/>
      <c r="V9" s="16"/>
      <c r="W9" s="16"/>
      <c r="X9" s="16"/>
      <c r="Y9" s="16"/>
      <c r="Z9" s="16"/>
      <c r="AA9" s="16"/>
    </row>
    <row r="10" spans="2:27">
      <c r="B10" s="17" t="s">
        <v>170</v>
      </c>
      <c r="C10" s="17" t="s">
        <v>171</v>
      </c>
      <c r="D10" s="16" t="s">
        <v>159</v>
      </c>
      <c r="E10" s="17">
        <v>20</v>
      </c>
      <c r="F10" s="17" t="s">
        <v>37</v>
      </c>
      <c r="G10" s="17">
        <v>5.0999999999999996</v>
      </c>
      <c r="H10" s="17" t="s">
        <v>38</v>
      </c>
      <c r="I10" s="7"/>
      <c r="J10" s="7"/>
      <c r="K10" s="46">
        <v>6.3773148148148148E-3</v>
      </c>
      <c r="L10" s="7"/>
      <c r="M10" s="41">
        <v>7.2222222222222228E-3</v>
      </c>
      <c r="N10" s="7"/>
      <c r="O10" s="33">
        <v>180</v>
      </c>
      <c r="P10" s="7"/>
      <c r="Q10" s="7"/>
      <c r="R10" s="33" t="s">
        <v>172</v>
      </c>
      <c r="S10" s="7"/>
      <c r="T10" s="16"/>
      <c r="U10" s="16"/>
      <c r="V10" s="16"/>
      <c r="W10" s="16"/>
      <c r="X10" s="16"/>
      <c r="Y10" s="16"/>
      <c r="Z10" s="16"/>
      <c r="AA10" s="16"/>
    </row>
    <row r="11" spans="2:27">
      <c r="B11" s="18" t="s">
        <v>173</v>
      </c>
      <c r="C11" s="18" t="s">
        <v>174</v>
      </c>
      <c r="D11" s="18" t="s">
        <v>159</v>
      </c>
      <c r="E11" s="18">
        <v>21</v>
      </c>
      <c r="F11" s="18" t="s">
        <v>37</v>
      </c>
      <c r="G11" s="18">
        <v>5.2</v>
      </c>
      <c r="H11" s="18" t="s">
        <v>38</v>
      </c>
      <c r="I11" s="18"/>
      <c r="J11" s="18"/>
      <c r="K11" s="51">
        <v>6.4513888888888885E-3</v>
      </c>
      <c r="L11" s="18"/>
      <c r="M11" s="41">
        <v>7.1678240740740739E-3</v>
      </c>
      <c r="N11" s="50">
        <v>1.1863425925925925E-2</v>
      </c>
      <c r="O11" s="18">
        <v>257</v>
      </c>
      <c r="P11" s="18"/>
      <c r="Q11" s="18"/>
      <c r="R11" s="18"/>
      <c r="S11" s="18"/>
      <c r="T11" s="17">
        <v>4</v>
      </c>
      <c r="U11" s="17">
        <v>2</v>
      </c>
      <c r="V11" s="16">
        <f t="shared" ref="V11:V31" si="0">LARGE(W11:AA11,1)+LARGE(W11:AA11,2)+LARGE(W11:AA11,3)</f>
        <v>2589.77</v>
      </c>
      <c r="W11" s="16">
        <v>732.09</v>
      </c>
      <c r="X11" s="16">
        <v>878.51</v>
      </c>
      <c r="Y11" s="16">
        <v>855.63</v>
      </c>
      <c r="Z11" s="20">
        <v>855.63</v>
      </c>
      <c r="AA11" s="20">
        <v>392.37</v>
      </c>
    </row>
    <row r="12" spans="2:27">
      <c r="B12" s="18" t="s">
        <v>175</v>
      </c>
      <c r="C12" s="18" t="s">
        <v>176</v>
      </c>
      <c r="D12" s="18" t="s">
        <v>159</v>
      </c>
      <c r="E12" s="19">
        <v>17</v>
      </c>
      <c r="F12" s="19" t="s">
        <v>50</v>
      </c>
      <c r="G12" s="19">
        <v>6</v>
      </c>
      <c r="H12" s="19" t="s">
        <v>38</v>
      </c>
      <c r="I12" s="51">
        <v>1.6238425925925925E-3</v>
      </c>
      <c r="J12" s="51">
        <v>3.4432870370370368E-3</v>
      </c>
      <c r="K12" s="49">
        <v>6.8877314814814808E-3</v>
      </c>
      <c r="L12" s="49">
        <v>3.3912037037037036E-3</v>
      </c>
      <c r="M12" s="43">
        <v>7.4108796296296292E-3</v>
      </c>
      <c r="N12" s="54">
        <v>1.218287037037037E-2</v>
      </c>
      <c r="O12" s="18"/>
      <c r="P12" s="18"/>
      <c r="Q12" s="18"/>
      <c r="R12" s="18"/>
      <c r="S12" s="18">
        <v>13</v>
      </c>
      <c r="T12" s="17">
        <v>5</v>
      </c>
      <c r="U12" s="17">
        <v>3</v>
      </c>
      <c r="V12" s="16">
        <f t="shared" si="0"/>
        <v>2489.81</v>
      </c>
      <c r="W12" s="16">
        <v>677.19</v>
      </c>
      <c r="X12" s="16">
        <v>812.62</v>
      </c>
      <c r="Y12" s="16">
        <v>677.19</v>
      </c>
      <c r="Z12" s="20">
        <v>626.4</v>
      </c>
      <c r="AA12" s="20">
        <v>1000</v>
      </c>
    </row>
    <row r="13" spans="2:27">
      <c r="B13" s="18" t="s">
        <v>177</v>
      </c>
      <c r="C13" s="18" t="s">
        <v>62</v>
      </c>
      <c r="D13" s="18" t="s">
        <v>159</v>
      </c>
      <c r="E13" s="18">
        <v>23</v>
      </c>
      <c r="F13" s="18" t="s">
        <v>37</v>
      </c>
      <c r="G13" s="18">
        <v>6</v>
      </c>
      <c r="H13" s="18" t="s">
        <v>38</v>
      </c>
      <c r="I13" s="50">
        <v>1.5138888888888891E-3</v>
      </c>
      <c r="J13" s="18"/>
      <c r="K13" s="50">
        <v>6.2407407407407403E-3</v>
      </c>
      <c r="L13" s="18"/>
      <c r="M13" s="43">
        <v>7.5578703703703702E-3</v>
      </c>
      <c r="N13" s="51">
        <v>1.2534722222222223E-2</v>
      </c>
      <c r="O13" s="18">
        <v>223</v>
      </c>
      <c r="P13" s="18"/>
      <c r="Q13" s="18"/>
      <c r="R13" s="18" t="s">
        <v>178</v>
      </c>
      <c r="S13" s="18"/>
      <c r="T13" s="17">
        <v>8</v>
      </c>
      <c r="U13" s="17">
        <v>5</v>
      </c>
      <c r="V13" s="16">
        <f t="shared" si="0"/>
        <v>2275.2200000000003</v>
      </c>
      <c r="W13" s="16">
        <v>579.41999999999996</v>
      </c>
      <c r="X13" s="16">
        <v>751.68</v>
      </c>
      <c r="Y13" s="16">
        <v>791.45</v>
      </c>
      <c r="Z13" s="20">
        <v>535.96</v>
      </c>
      <c r="AA13" s="20">
        <v>732.09</v>
      </c>
    </row>
    <row r="14" spans="2:27">
      <c r="B14" s="18" t="s">
        <v>179</v>
      </c>
      <c r="C14" s="18" t="s">
        <v>180</v>
      </c>
      <c r="D14" s="18" t="s">
        <v>159</v>
      </c>
      <c r="E14" s="19">
        <v>18</v>
      </c>
      <c r="F14" s="19" t="s">
        <v>50</v>
      </c>
      <c r="G14" s="19">
        <v>7</v>
      </c>
      <c r="H14" s="19" t="s">
        <v>60</v>
      </c>
      <c r="I14" s="18"/>
      <c r="J14" s="51">
        <v>3.3923611111111112E-3</v>
      </c>
      <c r="K14" s="32">
        <v>6.6782407407407415E-3</v>
      </c>
      <c r="L14" s="18"/>
      <c r="M14" s="41">
        <v>7.2986111111111108E-3</v>
      </c>
      <c r="N14" s="49"/>
      <c r="O14" s="18">
        <v>381</v>
      </c>
      <c r="P14" s="18"/>
      <c r="Q14" s="18"/>
      <c r="R14" s="18">
        <v>17</v>
      </c>
      <c r="S14" s="18" t="s">
        <v>181</v>
      </c>
      <c r="T14" s="17">
        <v>9</v>
      </c>
      <c r="U14" s="17">
        <v>4</v>
      </c>
      <c r="V14" s="16">
        <f t="shared" si="0"/>
        <v>1982.51</v>
      </c>
      <c r="W14" s="17"/>
      <c r="X14" s="16">
        <v>695.3</v>
      </c>
      <c r="Y14" s="16">
        <v>495.76</v>
      </c>
      <c r="Z14" s="20">
        <v>791.45</v>
      </c>
      <c r="AA14" s="20"/>
    </row>
    <row r="15" spans="2:27">
      <c r="B15" s="18" t="s">
        <v>182</v>
      </c>
      <c r="C15" s="18" t="s">
        <v>183</v>
      </c>
      <c r="D15" s="18" t="s">
        <v>159</v>
      </c>
      <c r="E15" s="18">
        <v>25</v>
      </c>
      <c r="F15" s="18" t="s">
        <v>37</v>
      </c>
      <c r="G15" s="18"/>
      <c r="H15" s="76"/>
      <c r="I15" s="18"/>
      <c r="J15" s="18"/>
      <c r="K15" s="18"/>
      <c r="L15" s="18"/>
      <c r="M15" s="18"/>
      <c r="N15" s="18"/>
      <c r="O15" s="18">
        <v>426</v>
      </c>
      <c r="P15" s="18"/>
      <c r="Q15" s="18"/>
      <c r="R15" s="18" t="s">
        <v>184</v>
      </c>
      <c r="S15" s="18"/>
      <c r="T15" s="17">
        <v>6</v>
      </c>
      <c r="U15" s="17">
        <v>3</v>
      </c>
      <c r="V15" s="16">
        <f t="shared" si="0"/>
        <v>2423.7800000000002</v>
      </c>
      <c r="W15" s="17"/>
      <c r="X15" s="16">
        <v>643.15</v>
      </c>
      <c r="Y15" s="16">
        <v>265.70999999999998</v>
      </c>
      <c r="Z15" s="20">
        <v>925</v>
      </c>
      <c r="AA15" s="20">
        <v>855.63</v>
      </c>
    </row>
    <row r="16" spans="2:27">
      <c r="B16" s="76" t="s">
        <v>185</v>
      </c>
      <c r="C16" s="76" t="s">
        <v>186</v>
      </c>
      <c r="D16" s="18" t="s">
        <v>159</v>
      </c>
      <c r="E16" s="18">
        <v>20</v>
      </c>
      <c r="F16" s="18" t="s">
        <v>37</v>
      </c>
      <c r="G16" s="18"/>
      <c r="H16" s="74"/>
      <c r="I16" s="18"/>
      <c r="J16" s="18"/>
      <c r="K16" s="49">
        <v>6.8055555555555569E-3</v>
      </c>
      <c r="L16" s="18"/>
      <c r="M16" s="43">
        <v>7.5798611111111101E-3</v>
      </c>
      <c r="N16" s="49">
        <v>1.2870370370370372E-2</v>
      </c>
      <c r="O16" s="18">
        <v>504</v>
      </c>
      <c r="P16" s="18"/>
      <c r="Q16" s="18"/>
      <c r="R16" s="18"/>
      <c r="S16" s="18"/>
      <c r="T16" s="17">
        <v>10</v>
      </c>
      <c r="U16" s="17">
        <v>6</v>
      </c>
      <c r="V16" s="16">
        <f t="shared" si="0"/>
        <v>1763.45</v>
      </c>
      <c r="W16" s="16">
        <v>458.58</v>
      </c>
      <c r="X16" s="16">
        <v>550.29999999999995</v>
      </c>
      <c r="Y16" s="16">
        <v>535.96</v>
      </c>
      <c r="Z16" s="20">
        <v>392.37</v>
      </c>
      <c r="AA16" s="20">
        <v>677.19</v>
      </c>
    </row>
    <row r="17" spans="2:27">
      <c r="B17" s="18" t="s">
        <v>187</v>
      </c>
      <c r="C17" s="18" t="s">
        <v>188</v>
      </c>
      <c r="D17" s="18" t="s">
        <v>159</v>
      </c>
      <c r="E17" s="19">
        <v>19</v>
      </c>
      <c r="F17" s="19" t="s">
        <v>50</v>
      </c>
      <c r="G17" s="19"/>
      <c r="H17" s="77" t="s">
        <v>60</v>
      </c>
      <c r="I17" s="18"/>
      <c r="J17" s="18"/>
      <c r="K17" s="32">
        <v>7.1527777777777787E-3</v>
      </c>
      <c r="L17" s="18"/>
      <c r="M17" s="43">
        <v>7.5578703703703702E-3</v>
      </c>
      <c r="N17" s="18"/>
      <c r="O17" s="18">
        <v>538</v>
      </c>
      <c r="P17" s="18"/>
      <c r="Q17" s="18"/>
      <c r="R17" s="18"/>
      <c r="S17" s="18">
        <v>8</v>
      </c>
      <c r="T17" s="17">
        <v>11</v>
      </c>
      <c r="U17" s="17">
        <v>5</v>
      </c>
      <c r="V17" s="16">
        <f t="shared" si="0"/>
        <v>1692.85</v>
      </c>
      <c r="W17" s="16">
        <v>392.37</v>
      </c>
      <c r="X17" s="16">
        <v>509.03</v>
      </c>
      <c r="Y17" s="16">
        <v>335.73</v>
      </c>
      <c r="Z17" s="20">
        <v>335.73</v>
      </c>
      <c r="AA17" s="20">
        <v>791.45</v>
      </c>
    </row>
    <row r="18" spans="2:27">
      <c r="B18" s="74" t="s">
        <v>189</v>
      </c>
      <c r="C18" s="74" t="s">
        <v>190</v>
      </c>
      <c r="D18" s="18" t="s">
        <v>159</v>
      </c>
      <c r="E18" s="18">
        <v>20</v>
      </c>
      <c r="F18" s="18" t="s">
        <v>37</v>
      </c>
      <c r="G18" s="18"/>
      <c r="H18" s="18"/>
      <c r="I18" s="18"/>
      <c r="J18" s="18"/>
      <c r="K18" s="46">
        <v>6.3807870370370364E-3</v>
      </c>
      <c r="L18" s="18"/>
      <c r="M18" s="43">
        <v>7.4976851851851845E-3</v>
      </c>
      <c r="N18" s="18"/>
      <c r="O18" s="18">
        <v>639</v>
      </c>
      <c r="P18" s="18"/>
      <c r="Q18" s="18"/>
      <c r="R18" s="18"/>
      <c r="S18" s="18"/>
      <c r="T18" s="17">
        <v>12</v>
      </c>
      <c r="U18" s="17">
        <v>7</v>
      </c>
      <c r="V18" s="16">
        <f t="shared" si="0"/>
        <v>1626.64</v>
      </c>
      <c r="W18" s="16">
        <v>535.96</v>
      </c>
      <c r="X18" s="16">
        <v>594.91999999999996</v>
      </c>
      <c r="Y18" s="17"/>
      <c r="Z18" s="20">
        <v>495.76</v>
      </c>
      <c r="AA18" s="20"/>
    </row>
    <row r="19" spans="2:27">
      <c r="B19" s="18" t="s">
        <v>191</v>
      </c>
      <c r="C19" s="18" t="s">
        <v>192</v>
      </c>
      <c r="D19" s="18" t="s">
        <v>159</v>
      </c>
      <c r="E19" s="18">
        <v>24</v>
      </c>
      <c r="F19" s="18" t="s">
        <v>37</v>
      </c>
      <c r="G19" s="18"/>
      <c r="H19" s="18"/>
      <c r="I19" s="18"/>
      <c r="J19" s="18"/>
      <c r="K19" s="18"/>
      <c r="L19" s="18"/>
      <c r="M19" s="18"/>
      <c r="N19" s="49">
        <v>1.292824074074074E-2</v>
      </c>
      <c r="O19" s="18"/>
      <c r="P19" s="18"/>
      <c r="Q19" s="18"/>
      <c r="R19" s="18"/>
      <c r="S19" s="18"/>
      <c r="T19" s="17">
        <v>13</v>
      </c>
      <c r="U19" s="17">
        <v>8</v>
      </c>
      <c r="V19" s="16">
        <f t="shared" si="0"/>
        <v>1546.0299999999997</v>
      </c>
      <c r="W19" s="16">
        <v>495.76</v>
      </c>
      <c r="X19" s="16">
        <v>470.85</v>
      </c>
      <c r="Y19" s="16">
        <v>458.58</v>
      </c>
      <c r="Z19" s="20"/>
      <c r="AA19" s="20">
        <v>579.41999999999996</v>
      </c>
    </row>
    <row r="20" spans="2:27">
      <c r="B20" s="18" t="s">
        <v>193</v>
      </c>
      <c r="C20" s="18" t="s">
        <v>194</v>
      </c>
      <c r="D20" s="18" t="s">
        <v>159</v>
      </c>
      <c r="E20" s="19">
        <v>17</v>
      </c>
      <c r="F20" s="19" t="s">
        <v>50</v>
      </c>
      <c r="G20" s="19"/>
      <c r="H20" s="77" t="s">
        <v>60</v>
      </c>
      <c r="I20" s="50">
        <v>1.5543981481481483E-3</v>
      </c>
      <c r="J20" s="3"/>
      <c r="K20" s="52">
        <v>6.6547453703703699E-3</v>
      </c>
      <c r="L20" s="49">
        <v>3.5671296296296297E-3</v>
      </c>
      <c r="M20" s="43">
        <v>7.8680555555555552E-3</v>
      </c>
      <c r="N20" s="36"/>
      <c r="O20" s="25"/>
      <c r="P20" s="25"/>
      <c r="Q20" s="3"/>
      <c r="R20" s="18"/>
      <c r="S20" s="18"/>
      <c r="T20" s="17">
        <v>14</v>
      </c>
      <c r="U20" s="17">
        <v>6</v>
      </c>
      <c r="V20" s="16">
        <f t="shared" si="0"/>
        <v>1424.89</v>
      </c>
      <c r="W20" s="16">
        <v>227.35</v>
      </c>
      <c r="X20" s="16">
        <v>435.54</v>
      </c>
      <c r="Y20" s="16">
        <v>287.26</v>
      </c>
      <c r="Z20" s="20">
        <v>362.95</v>
      </c>
      <c r="AA20" s="20">
        <v>626.4</v>
      </c>
    </row>
    <row r="21" spans="2:27">
      <c r="B21" s="18" t="s">
        <v>195</v>
      </c>
      <c r="C21" s="18" t="s">
        <v>196</v>
      </c>
      <c r="D21" s="18" t="s">
        <v>159</v>
      </c>
      <c r="E21" s="19">
        <v>18</v>
      </c>
      <c r="F21" s="19" t="s">
        <v>50</v>
      </c>
      <c r="G21" s="19"/>
      <c r="H21" s="77" t="s">
        <v>60</v>
      </c>
      <c r="I21" s="18"/>
      <c r="J21" s="49">
        <v>3.6331018518518513E-3</v>
      </c>
      <c r="K21" s="36"/>
      <c r="L21" s="36"/>
      <c r="M21" s="43">
        <v>7.5555555555555558E-3</v>
      </c>
      <c r="N21" s="36"/>
      <c r="O21" s="25"/>
      <c r="P21" s="25"/>
      <c r="Q21" s="3"/>
      <c r="R21" s="18"/>
      <c r="S21" s="18"/>
      <c r="T21" s="17">
        <v>15</v>
      </c>
      <c r="U21" s="17">
        <v>7</v>
      </c>
      <c r="V21" s="16">
        <f t="shared" si="0"/>
        <v>1345.24</v>
      </c>
      <c r="W21" s="16">
        <v>362.95</v>
      </c>
      <c r="X21" s="16">
        <v>402.87</v>
      </c>
      <c r="Y21" s="16">
        <v>310.55</v>
      </c>
      <c r="Z21" s="20">
        <v>579.41999999999996</v>
      </c>
      <c r="AA21" s="20"/>
    </row>
    <row r="22" spans="2:27">
      <c r="B22" s="18" t="s">
        <v>197</v>
      </c>
      <c r="C22" s="18" t="s">
        <v>198</v>
      </c>
      <c r="D22" s="18" t="s">
        <v>159</v>
      </c>
      <c r="E22" s="19">
        <v>17</v>
      </c>
      <c r="F22" s="19" t="s">
        <v>50</v>
      </c>
      <c r="G22" s="19"/>
      <c r="H22" s="19"/>
      <c r="I22" s="18"/>
      <c r="J22" s="73">
        <v>3.7384259259259263E-3</v>
      </c>
      <c r="K22" s="36"/>
      <c r="L22" s="36"/>
      <c r="M22" s="43">
        <v>8.1458333333333331E-3</v>
      </c>
      <c r="N22" s="36"/>
      <c r="O22" s="25"/>
      <c r="P22" s="25"/>
      <c r="Q22" s="62"/>
      <c r="R22" s="18"/>
      <c r="S22" s="18"/>
      <c r="T22" s="17">
        <v>18</v>
      </c>
      <c r="U22" s="17">
        <v>9</v>
      </c>
      <c r="V22" s="16">
        <f t="shared" si="0"/>
        <v>1074.49</v>
      </c>
      <c r="W22" s="16">
        <v>210.72</v>
      </c>
      <c r="X22" s="16">
        <v>272.82</v>
      </c>
      <c r="Y22" s="16">
        <v>144.13999999999999</v>
      </c>
      <c r="Z22" s="20">
        <v>265.70999999999998</v>
      </c>
      <c r="AA22" s="20">
        <v>535.96</v>
      </c>
    </row>
    <row r="23" spans="2:27">
      <c r="B23" s="18" t="s">
        <v>199</v>
      </c>
      <c r="C23" s="18" t="s">
        <v>200</v>
      </c>
      <c r="D23" s="18" t="s">
        <v>159</v>
      </c>
      <c r="E23" s="19">
        <v>18</v>
      </c>
      <c r="F23" s="19" t="s">
        <v>50</v>
      </c>
      <c r="G23" s="19"/>
      <c r="H23" s="19"/>
      <c r="I23" s="49">
        <v>1.7395833333333332E-3</v>
      </c>
      <c r="J23" s="18"/>
      <c r="K23" s="42"/>
      <c r="L23" s="57">
        <v>3.8541666666666668E-3</v>
      </c>
      <c r="M23" s="43">
        <v>8.9166666666666665E-3</v>
      </c>
      <c r="N23" s="36"/>
      <c r="O23" s="25"/>
      <c r="P23" s="25"/>
      <c r="R23" s="18"/>
      <c r="S23" s="18"/>
      <c r="T23" s="17">
        <v>19</v>
      </c>
      <c r="U23" s="17">
        <v>10</v>
      </c>
      <c r="V23" s="16">
        <f t="shared" si="0"/>
        <v>1064.69</v>
      </c>
      <c r="W23" s="17"/>
      <c r="X23" s="16">
        <v>318.85000000000002</v>
      </c>
      <c r="Y23" s="17"/>
      <c r="Z23" s="20">
        <v>287.26</v>
      </c>
      <c r="AA23" s="20">
        <v>458.58</v>
      </c>
    </row>
    <row r="24" spans="2:27">
      <c r="B24" s="18" t="s">
        <v>201</v>
      </c>
      <c r="C24" s="18" t="s">
        <v>202</v>
      </c>
      <c r="D24" s="18" t="s">
        <v>159</v>
      </c>
      <c r="E24" s="19">
        <v>17</v>
      </c>
      <c r="F24" s="19" t="s">
        <v>50</v>
      </c>
      <c r="G24" s="19"/>
      <c r="H24" s="19"/>
      <c r="I24" s="79">
        <v>1.6666666666666668E-3</v>
      </c>
      <c r="J24" s="79">
        <v>3.5069444444444445E-3</v>
      </c>
      <c r="K24" s="36"/>
      <c r="L24" s="78">
        <v>3.5416666666666665E-3</v>
      </c>
      <c r="M24" s="78">
        <v>7.6157407407407415E-3</v>
      </c>
      <c r="N24" s="36"/>
      <c r="O24" s="25"/>
      <c r="P24" s="25"/>
      <c r="Q24" s="3"/>
      <c r="R24" s="18"/>
      <c r="S24" s="18"/>
      <c r="T24" s="17">
        <v>21</v>
      </c>
      <c r="U24" s="17">
        <v>12</v>
      </c>
      <c r="V24" s="16">
        <f t="shared" si="0"/>
        <v>933.83</v>
      </c>
      <c r="W24" s="17"/>
      <c r="X24" s="17"/>
      <c r="Y24" s="16">
        <v>210.72</v>
      </c>
      <c r="Z24" s="20">
        <v>227.35</v>
      </c>
      <c r="AA24" s="20">
        <v>495.76</v>
      </c>
    </row>
    <row r="25" spans="2:27">
      <c r="B25" s="18" t="s">
        <v>203</v>
      </c>
      <c r="C25" s="18" t="s">
        <v>204</v>
      </c>
      <c r="D25" s="18" t="s">
        <v>159</v>
      </c>
      <c r="E25" s="19">
        <v>17</v>
      </c>
      <c r="F25" s="19" t="s">
        <v>50</v>
      </c>
      <c r="G25" s="19"/>
      <c r="H25" s="19"/>
      <c r="I25" s="18"/>
      <c r="J25" s="18"/>
      <c r="K25" s="36"/>
      <c r="L25" s="36"/>
      <c r="M25" s="34"/>
      <c r="N25" s="34"/>
      <c r="O25" s="25"/>
      <c r="P25" s="25"/>
      <c r="Q25" s="62"/>
      <c r="R25" s="18"/>
      <c r="S25" s="18"/>
      <c r="T25" s="17">
        <v>24</v>
      </c>
      <c r="U25" s="17">
        <v>14</v>
      </c>
      <c r="V25" s="16">
        <f t="shared" si="0"/>
        <v>829.16000000000008</v>
      </c>
      <c r="W25" s="16">
        <v>245.78</v>
      </c>
      <c r="X25" s="16">
        <v>372.66</v>
      </c>
      <c r="Y25" s="17"/>
      <c r="Z25" s="20">
        <v>210.72</v>
      </c>
      <c r="AA25" s="20"/>
    </row>
    <row r="26" spans="2:27">
      <c r="B26" s="18" t="s">
        <v>205</v>
      </c>
      <c r="C26" s="18" t="s">
        <v>206</v>
      </c>
      <c r="D26" s="18" t="s">
        <v>159</v>
      </c>
      <c r="E26" s="19">
        <v>17</v>
      </c>
      <c r="F26" s="19" t="s">
        <v>50</v>
      </c>
      <c r="G26" s="19"/>
      <c r="H26" s="19"/>
      <c r="I26" s="18"/>
      <c r="J26" s="18"/>
      <c r="K26" s="36"/>
      <c r="L26" s="36"/>
      <c r="M26" s="36"/>
      <c r="N26" s="36"/>
      <c r="O26" s="25"/>
      <c r="P26" s="25"/>
      <c r="R26" s="18"/>
      <c r="S26" s="18"/>
      <c r="T26" s="17">
        <v>25</v>
      </c>
      <c r="U26" s="17">
        <v>15</v>
      </c>
      <c r="V26" s="16">
        <f t="shared" si="0"/>
        <v>789.14</v>
      </c>
      <c r="W26" s="16">
        <v>205.45</v>
      </c>
      <c r="X26" s="17"/>
      <c r="Y26" s="16">
        <v>159.5</v>
      </c>
      <c r="Z26" s="20"/>
      <c r="AA26" s="20">
        <v>424.19</v>
      </c>
    </row>
    <row r="27" spans="2:27">
      <c r="B27" s="18" t="s">
        <v>207</v>
      </c>
      <c r="C27" s="18" t="s">
        <v>208</v>
      </c>
      <c r="D27" s="18" t="s">
        <v>159</v>
      </c>
      <c r="E27" s="19">
        <v>17</v>
      </c>
      <c r="F27" s="19" t="s">
        <v>50</v>
      </c>
      <c r="G27" s="19"/>
      <c r="H27" s="19"/>
      <c r="I27" s="18"/>
      <c r="J27" s="18"/>
      <c r="K27" s="36"/>
      <c r="L27" s="36"/>
      <c r="M27" s="34"/>
      <c r="N27" s="34"/>
      <c r="O27" s="25"/>
      <c r="P27" s="24"/>
      <c r="Q27" s="37"/>
      <c r="R27" s="18"/>
      <c r="S27" s="18"/>
      <c r="T27" s="17">
        <v>26</v>
      </c>
      <c r="U27" s="17">
        <v>16</v>
      </c>
      <c r="V27" s="16">
        <f t="shared" si="0"/>
        <v>765.21</v>
      </c>
      <c r="W27" s="16">
        <v>195.31</v>
      </c>
      <c r="X27" s="16">
        <v>259.35000000000002</v>
      </c>
      <c r="Y27" s="16">
        <v>176.5</v>
      </c>
      <c r="Z27" s="20">
        <v>195.31</v>
      </c>
      <c r="AA27" s="20">
        <v>310.55</v>
      </c>
    </row>
    <row r="28" spans="2:27">
      <c r="B28" s="18" t="s">
        <v>161</v>
      </c>
      <c r="C28" s="18" t="s">
        <v>209</v>
      </c>
      <c r="D28" s="18" t="s">
        <v>159</v>
      </c>
      <c r="E28" s="19">
        <v>16</v>
      </c>
      <c r="F28" s="19" t="s">
        <v>50</v>
      </c>
      <c r="G28" s="19"/>
      <c r="H28" s="19"/>
      <c r="I28" s="18"/>
      <c r="J28" s="18"/>
      <c r="K28" s="35"/>
      <c r="L28" s="35"/>
      <c r="M28" s="36"/>
      <c r="N28" s="36"/>
      <c r="O28" s="25"/>
      <c r="P28" s="25"/>
      <c r="R28" s="18"/>
      <c r="S28" s="18"/>
      <c r="T28" s="17">
        <v>27</v>
      </c>
      <c r="U28" s="17">
        <v>17</v>
      </c>
      <c r="V28" s="16">
        <f t="shared" si="0"/>
        <v>734.11999999999989</v>
      </c>
      <c r="W28" s="16">
        <v>190.43</v>
      </c>
      <c r="X28" s="16">
        <v>246.54</v>
      </c>
      <c r="Y28" s="16">
        <v>167.78</v>
      </c>
      <c r="Z28" s="20">
        <v>200.32</v>
      </c>
      <c r="AA28" s="20">
        <v>287.26</v>
      </c>
    </row>
    <row r="29" spans="2:27">
      <c r="B29" s="18" t="s">
        <v>210</v>
      </c>
      <c r="C29" s="18" t="s">
        <v>211</v>
      </c>
      <c r="D29" s="18" t="s">
        <v>159</v>
      </c>
      <c r="E29" s="19">
        <v>17</v>
      </c>
      <c r="F29" s="19" t="s">
        <v>50</v>
      </c>
      <c r="G29" s="19"/>
      <c r="H29" s="19"/>
      <c r="I29" s="18"/>
      <c r="J29" s="18"/>
      <c r="K29" s="27"/>
      <c r="L29" s="58">
        <v>4.0277777777777777E-3</v>
      </c>
      <c r="M29" s="34"/>
      <c r="N29" s="34"/>
      <c r="O29" s="25"/>
      <c r="P29" s="25"/>
      <c r="Q29" s="37"/>
      <c r="R29" s="18"/>
      <c r="S29" s="18"/>
      <c r="T29" s="17">
        <v>28</v>
      </c>
      <c r="U29" s="17">
        <v>18</v>
      </c>
      <c r="V29" s="16">
        <f t="shared" si="0"/>
        <v>702.21</v>
      </c>
      <c r="W29" s="17"/>
      <c r="X29" s="16">
        <v>266</v>
      </c>
      <c r="Y29" s="16">
        <v>190.43</v>
      </c>
      <c r="Z29" s="20">
        <v>245.78</v>
      </c>
      <c r="AA29" s="20"/>
    </row>
    <row r="30" spans="2:27">
      <c r="B30" s="18" t="s">
        <v>212</v>
      </c>
      <c r="C30" s="18" t="s">
        <v>213</v>
      </c>
      <c r="D30" s="18" t="s">
        <v>159</v>
      </c>
      <c r="E30" s="19">
        <v>17</v>
      </c>
      <c r="F30" s="19" t="s">
        <v>50</v>
      </c>
      <c r="G30" s="19"/>
      <c r="H30" s="19"/>
      <c r="I30" s="18"/>
      <c r="J30" s="18"/>
      <c r="K30" s="24"/>
      <c r="L30" s="24"/>
      <c r="M30" s="24"/>
      <c r="N30" s="25"/>
      <c r="O30" s="24"/>
      <c r="P30" s="25"/>
      <c r="Q30" s="62"/>
      <c r="R30" s="18"/>
      <c r="S30" s="18"/>
      <c r="T30" s="17">
        <v>30</v>
      </c>
      <c r="U30" s="17">
        <v>20</v>
      </c>
      <c r="V30" s="16">
        <f t="shared" si="0"/>
        <v>665.01</v>
      </c>
      <c r="W30" s="16">
        <v>176.5</v>
      </c>
      <c r="X30" s="16">
        <v>222.8</v>
      </c>
      <c r="Y30" s="17"/>
      <c r="Z30" s="20"/>
      <c r="AA30" s="20">
        <v>265.70999999999998</v>
      </c>
    </row>
    <row r="31" spans="2:27">
      <c r="B31" s="18" t="s">
        <v>214</v>
      </c>
      <c r="C31" s="18" t="s">
        <v>215</v>
      </c>
      <c r="D31" s="18" t="s">
        <v>159</v>
      </c>
      <c r="E31" s="19">
        <v>16</v>
      </c>
      <c r="F31" s="19" t="s">
        <v>50</v>
      </c>
      <c r="G31" s="19"/>
      <c r="H31" s="19"/>
      <c r="I31" s="18"/>
      <c r="J31" s="18"/>
      <c r="K31" s="24"/>
      <c r="L31" s="24"/>
      <c r="M31" s="24"/>
      <c r="N31" s="25"/>
      <c r="O31" s="24"/>
      <c r="P31" s="25"/>
      <c r="Q31" s="3"/>
      <c r="R31" s="18"/>
      <c r="S31" s="18"/>
      <c r="T31" s="17">
        <v>31</v>
      </c>
      <c r="U31" s="17">
        <v>21</v>
      </c>
      <c r="V31" s="16">
        <f t="shared" si="0"/>
        <v>636.26</v>
      </c>
      <c r="W31" s="16">
        <v>185.66</v>
      </c>
      <c r="X31" s="16">
        <v>240.38</v>
      </c>
      <c r="Y31" s="16">
        <v>205.45</v>
      </c>
      <c r="Z31" s="20">
        <v>190.43</v>
      </c>
      <c r="AA31" s="20"/>
    </row>
    <row r="32" spans="2:27">
      <c r="B32" s="18" t="s">
        <v>216</v>
      </c>
      <c r="C32" s="18" t="s">
        <v>217</v>
      </c>
      <c r="D32" s="18" t="s">
        <v>159</v>
      </c>
      <c r="E32" s="22"/>
      <c r="F32" s="22" t="s">
        <v>50</v>
      </c>
      <c r="G32" s="22"/>
      <c r="H32" s="22"/>
      <c r="I32" s="17"/>
      <c r="J32" s="17"/>
      <c r="K32" s="24"/>
      <c r="L32" s="24"/>
      <c r="M32" s="24"/>
      <c r="N32" s="25"/>
      <c r="P32" s="17"/>
      <c r="Q32" s="17"/>
      <c r="R32" s="17"/>
      <c r="S32" s="17"/>
      <c r="T32" s="17">
        <v>37</v>
      </c>
      <c r="U32" s="17">
        <v>34</v>
      </c>
      <c r="V32" s="21">
        <f t="shared" ref="V32:V40" si="1">SUM(W32:AA32)</f>
        <v>397.4</v>
      </c>
      <c r="W32" s="17"/>
      <c r="X32" s="17"/>
      <c r="Y32" s="16">
        <v>151.62</v>
      </c>
      <c r="Z32" s="20"/>
      <c r="AA32" s="20">
        <v>245.78</v>
      </c>
    </row>
    <row r="33" spans="2:27">
      <c r="B33" s="18" t="s">
        <v>218</v>
      </c>
      <c r="C33" s="18" t="s">
        <v>219</v>
      </c>
      <c r="D33" s="18" t="s">
        <v>159</v>
      </c>
      <c r="E33" s="18">
        <v>21</v>
      </c>
      <c r="F33" s="18" t="s">
        <v>37</v>
      </c>
      <c r="G33" s="18"/>
      <c r="H33" s="18"/>
      <c r="I33" s="18"/>
      <c r="J33" s="18"/>
      <c r="K33" s="24"/>
      <c r="L33" s="24"/>
      <c r="M33" s="24"/>
      <c r="N33" s="25"/>
      <c r="P33" s="18"/>
      <c r="Q33" s="60"/>
      <c r="R33" s="18"/>
      <c r="S33" s="18"/>
      <c r="T33" s="17">
        <v>41</v>
      </c>
      <c r="U33" s="17">
        <v>12</v>
      </c>
      <c r="V33" s="21">
        <f t="shared" si="1"/>
        <v>294.94</v>
      </c>
      <c r="W33" s="17"/>
      <c r="X33" s="16">
        <v>294.94</v>
      </c>
      <c r="Y33" s="17"/>
      <c r="Z33" s="20"/>
      <c r="AA33" s="20"/>
    </row>
    <row r="34" spans="2:27">
      <c r="B34" s="18" t="s">
        <v>220</v>
      </c>
      <c r="C34" s="18" t="s">
        <v>221</v>
      </c>
      <c r="D34" s="18" t="s">
        <v>159</v>
      </c>
      <c r="E34" s="19">
        <v>16</v>
      </c>
      <c r="F34" s="19" t="s">
        <v>50</v>
      </c>
      <c r="G34" s="19"/>
      <c r="H34" s="19"/>
      <c r="I34" s="18"/>
      <c r="J34" s="18"/>
      <c r="K34" s="24"/>
      <c r="L34" s="24"/>
      <c r="M34" s="24"/>
      <c r="N34" s="25"/>
      <c r="O34" s="61"/>
      <c r="P34" s="18"/>
      <c r="Q34" s="18"/>
      <c r="R34" s="18"/>
      <c r="S34" s="18"/>
      <c r="T34" s="17">
        <v>43</v>
      </c>
      <c r="U34" s="17">
        <v>30</v>
      </c>
      <c r="V34" s="21">
        <f t="shared" si="1"/>
        <v>234.37</v>
      </c>
      <c r="W34" s="17"/>
      <c r="X34" s="16">
        <v>234.37</v>
      </c>
      <c r="Y34" s="17"/>
      <c r="Z34" s="20"/>
      <c r="AA34" s="20"/>
    </row>
    <row r="35" spans="2:27">
      <c r="B35" s="18" t="s">
        <v>222</v>
      </c>
      <c r="C35" s="18" t="s">
        <v>223</v>
      </c>
      <c r="D35" s="18" t="s">
        <v>159</v>
      </c>
      <c r="E35" s="19">
        <v>17</v>
      </c>
      <c r="F35" s="19" t="s">
        <v>50</v>
      </c>
      <c r="G35" s="19"/>
      <c r="H35" s="19"/>
      <c r="I35" s="18"/>
      <c r="J35" s="18"/>
      <c r="K35" s="24"/>
      <c r="L35" s="24"/>
      <c r="M35" s="24"/>
      <c r="N35" s="25"/>
      <c r="O35" s="61"/>
      <c r="P35" s="18"/>
      <c r="Q35" s="18"/>
      <c r="R35" s="18"/>
      <c r="S35" s="18"/>
      <c r="T35" s="17">
        <v>44</v>
      </c>
      <c r="U35" s="17">
        <v>31</v>
      </c>
      <c r="V35" s="21">
        <f t="shared" si="1"/>
        <v>228.51</v>
      </c>
      <c r="W35" s="17"/>
      <c r="X35" s="16">
        <v>228.51</v>
      </c>
      <c r="Y35" s="17"/>
      <c r="Z35" s="20"/>
      <c r="AA35" s="20"/>
    </row>
    <row r="36" spans="2:27">
      <c r="B36" s="18" t="s">
        <v>224</v>
      </c>
      <c r="C36" s="18" t="s">
        <v>225</v>
      </c>
      <c r="D36" s="18" t="s">
        <v>159</v>
      </c>
      <c r="E36" s="18">
        <v>25</v>
      </c>
      <c r="F36" s="18" t="s">
        <v>37</v>
      </c>
      <c r="G36" s="18"/>
      <c r="H36" s="18"/>
      <c r="I36" s="18"/>
      <c r="J36" s="18"/>
      <c r="K36" s="24"/>
      <c r="L36" s="24"/>
      <c r="M36" s="24"/>
      <c r="N36" s="25"/>
      <c r="O36" s="24">
        <v>536</v>
      </c>
      <c r="P36" s="18"/>
      <c r="Q36" s="18"/>
      <c r="R36" s="18"/>
      <c r="S36" s="18"/>
      <c r="T36" s="17">
        <v>46</v>
      </c>
      <c r="U36" s="17">
        <v>14</v>
      </c>
      <c r="V36" s="21">
        <f t="shared" si="1"/>
        <v>221.67</v>
      </c>
      <c r="W36" s="17"/>
      <c r="X36" s="17"/>
      <c r="Y36" s="16">
        <v>221.67</v>
      </c>
      <c r="Z36" s="20"/>
      <c r="AA36" s="20"/>
    </row>
    <row r="37" spans="2:27">
      <c r="B37" s="18" t="s">
        <v>226</v>
      </c>
      <c r="C37" s="18" t="s">
        <v>123</v>
      </c>
      <c r="D37" s="18" t="s">
        <v>159</v>
      </c>
      <c r="E37" s="19">
        <v>17</v>
      </c>
      <c r="F37" s="19" t="s">
        <v>50</v>
      </c>
      <c r="G37" s="19"/>
      <c r="H37" s="19"/>
      <c r="I37" s="18"/>
      <c r="J37" s="18"/>
      <c r="K37" s="24"/>
      <c r="L37" s="24"/>
      <c r="M37" s="24"/>
      <c r="N37" s="25"/>
      <c r="O37" s="25"/>
      <c r="P37" s="18"/>
      <c r="Q37" s="18"/>
      <c r="R37" s="18"/>
      <c r="S37" s="18"/>
      <c r="T37" s="17">
        <v>47</v>
      </c>
      <c r="U37" s="17">
        <v>32</v>
      </c>
      <c r="V37" s="21">
        <f t="shared" si="1"/>
        <v>216.12</v>
      </c>
      <c r="W37" s="17"/>
      <c r="X37" s="17"/>
      <c r="Y37" s="16">
        <v>216.12</v>
      </c>
      <c r="Z37" s="20"/>
      <c r="AA37" s="20"/>
    </row>
    <row r="38" spans="2:27">
      <c r="B38" s="18" t="s">
        <v>227</v>
      </c>
      <c r="C38" s="18" t="s">
        <v>228</v>
      </c>
      <c r="D38" s="18" t="s">
        <v>159</v>
      </c>
      <c r="E38" s="19">
        <v>16</v>
      </c>
      <c r="F38" s="19" t="s">
        <v>50</v>
      </c>
      <c r="G38" s="19"/>
      <c r="H38" s="19"/>
      <c r="I38" s="18"/>
      <c r="J38" s="18"/>
      <c r="K38" s="24"/>
      <c r="L38" s="24"/>
      <c r="M38" s="24"/>
      <c r="N38" s="3"/>
      <c r="O38" s="61"/>
      <c r="P38" s="18"/>
      <c r="Q38" s="18"/>
      <c r="R38" s="18"/>
      <c r="S38" s="18"/>
      <c r="T38" s="17">
        <v>48</v>
      </c>
      <c r="U38" s="17">
        <v>33</v>
      </c>
      <c r="V38" s="21">
        <f t="shared" si="1"/>
        <v>181.02</v>
      </c>
      <c r="W38" s="16">
        <v>181.02</v>
      </c>
      <c r="X38" s="17"/>
      <c r="Y38" s="17"/>
      <c r="Z38" s="20"/>
      <c r="AA38" s="20"/>
    </row>
    <row r="39" spans="2:27">
      <c r="B39" s="18" t="s">
        <v>229</v>
      </c>
      <c r="C39" s="18" t="s">
        <v>230</v>
      </c>
      <c r="D39" s="18" t="s">
        <v>159</v>
      </c>
      <c r="E39" s="23"/>
      <c r="F39" s="18" t="s">
        <v>37</v>
      </c>
      <c r="G39" s="18"/>
      <c r="H39" s="18"/>
      <c r="I39" s="18"/>
      <c r="J39" s="18"/>
      <c r="K39" s="24"/>
      <c r="L39" s="24"/>
      <c r="M39" s="24"/>
      <c r="N39" s="25"/>
      <c r="O39" s="25"/>
      <c r="P39" s="18"/>
      <c r="Q39" s="18"/>
      <c r="R39" s="18"/>
      <c r="S39" s="18"/>
      <c r="T39" s="17">
        <v>49</v>
      </c>
      <c r="U39" s="17">
        <v>15</v>
      </c>
      <c r="V39" s="21">
        <f t="shared" si="1"/>
        <v>163.59</v>
      </c>
      <c r="W39" s="17"/>
      <c r="X39" s="17"/>
      <c r="Y39" s="16">
        <v>163.59</v>
      </c>
      <c r="Z39" s="20"/>
      <c r="AA39" s="20"/>
    </row>
    <row r="40" spans="2:27">
      <c r="B40" s="18" t="s">
        <v>231</v>
      </c>
      <c r="C40" s="18" t="s">
        <v>232</v>
      </c>
      <c r="D40" s="18" t="s">
        <v>159</v>
      </c>
      <c r="E40" s="22"/>
      <c r="F40" s="22"/>
      <c r="G40" s="22"/>
      <c r="H40" s="22"/>
      <c r="I40" s="17"/>
      <c r="J40" s="17"/>
      <c r="K40" s="24"/>
      <c r="L40" s="24"/>
      <c r="M40" s="24"/>
      <c r="N40" s="61"/>
      <c r="O40" s="24"/>
      <c r="P40" s="17"/>
      <c r="Q40" s="17"/>
      <c r="R40" s="17"/>
      <c r="S40" s="17"/>
      <c r="T40" s="17">
        <v>50</v>
      </c>
      <c r="U40" s="17">
        <v>35</v>
      </c>
      <c r="V40" s="21">
        <f t="shared" si="1"/>
        <v>155.51</v>
      </c>
      <c r="W40" s="17"/>
      <c r="X40" s="17"/>
      <c r="Y40" s="16">
        <v>155.51</v>
      </c>
      <c r="Z40" s="20"/>
      <c r="AA40" s="20"/>
    </row>
    <row r="41" spans="2:27">
      <c r="B41" s="75" t="s">
        <v>233</v>
      </c>
      <c r="C41" s="75" t="s">
        <v>234</v>
      </c>
      <c r="D41" s="16" t="s">
        <v>159</v>
      </c>
      <c r="E41" s="17">
        <v>26</v>
      </c>
      <c r="F41" s="17" t="s">
        <v>37</v>
      </c>
      <c r="G41" s="17"/>
      <c r="H41" s="17"/>
      <c r="I41" s="7"/>
      <c r="J41" s="7"/>
      <c r="K41" s="32"/>
      <c r="L41" s="7"/>
      <c r="M41" s="43"/>
      <c r="N41" s="7"/>
      <c r="O41" s="33">
        <v>195</v>
      </c>
      <c r="P41" s="7"/>
      <c r="Q41" s="7"/>
      <c r="R41" s="33"/>
      <c r="S41" s="7"/>
      <c r="T41" s="16"/>
      <c r="U41" s="16"/>
      <c r="V41" s="16"/>
      <c r="W41" s="16"/>
      <c r="X41" s="16"/>
      <c r="Y41" s="16"/>
      <c r="Z41" s="16"/>
      <c r="AA41" s="16"/>
    </row>
    <row r="42" spans="2:27">
      <c r="B42" s="17" t="s">
        <v>235</v>
      </c>
      <c r="C42" s="17" t="s">
        <v>52</v>
      </c>
      <c r="D42" s="16"/>
      <c r="E42" s="17">
        <v>28</v>
      </c>
      <c r="F42" s="17" t="s">
        <v>37</v>
      </c>
      <c r="G42" s="17"/>
      <c r="H42" s="17"/>
      <c r="I42" s="7"/>
      <c r="J42" s="7"/>
      <c r="K42" s="32"/>
      <c r="L42" s="7"/>
      <c r="M42" s="43"/>
      <c r="N42" s="7"/>
      <c r="O42" s="67">
        <v>258</v>
      </c>
      <c r="P42" s="7"/>
      <c r="Q42" s="7"/>
      <c r="R42" s="33"/>
      <c r="S42" s="7"/>
      <c r="T42" s="16"/>
      <c r="U42" s="16"/>
      <c r="V42" s="16"/>
      <c r="W42" s="16"/>
      <c r="X42" s="16"/>
      <c r="Y42" s="16"/>
      <c r="Z42" s="16"/>
      <c r="AA42" s="16"/>
    </row>
    <row r="44" spans="2:27">
      <c r="U44" s="13" t="s">
        <v>139</v>
      </c>
    </row>
    <row r="45" spans="2:27">
      <c r="U45" s="13" t="s">
        <v>140</v>
      </c>
    </row>
  </sheetData>
  <autoFilter ref="B4:AA4" xr:uid="{475EDD0C-5124-6144-A7F0-E1637BEF0570}">
    <sortState xmlns:xlrd2="http://schemas.microsoft.com/office/spreadsheetml/2017/richdata2" ref="B5:AA42">
      <sortCondition ref="G4:G42"/>
    </sortState>
  </autoFilter>
  <mergeCells count="1">
    <mergeCell ref="P3:S3"/>
  </mergeCells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0a0aec4-6922-4b47-9e73-3f0169bf7dd7">
      <Terms xmlns="http://schemas.microsoft.com/office/infopath/2007/PartnerControls"/>
    </lcf76f155ced4ddcb4097134ff3c332f>
    <TaxCatchAll xmlns="a673b0d6-dfef-4229-90cf-08b7772e8b5a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B372CE0A8ED64DA684BE3D2EC5C07A" ma:contentTypeVersion="16" ma:contentTypeDescription="Crée un document." ma:contentTypeScope="" ma:versionID="c9330946eadd78d6b65db3698815249f">
  <xsd:schema xmlns:xsd="http://www.w3.org/2001/XMLSchema" xmlns:xs="http://www.w3.org/2001/XMLSchema" xmlns:p="http://schemas.microsoft.com/office/2006/metadata/properties" xmlns:ns2="00a0aec4-6922-4b47-9e73-3f0169bf7dd7" xmlns:ns3="a673b0d6-dfef-4229-90cf-08b7772e8b5a" targetNamespace="http://schemas.microsoft.com/office/2006/metadata/properties" ma:root="true" ma:fieldsID="b2331968262db7599f6bac01b8503b0b" ns2:_="" ns3:_="">
    <xsd:import namespace="00a0aec4-6922-4b47-9e73-3f0169bf7dd7"/>
    <xsd:import namespace="a673b0d6-dfef-4229-90cf-08b7772e8b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a0aec4-6922-4b47-9e73-3f0169bf7d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34c6690a-7199-468e-878a-43047d08e24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73b0d6-dfef-4229-90cf-08b7772e8b5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dbb1b4ee-7a8c-47f5-afdf-9947e2eebcef}" ma:internalName="TaxCatchAll" ma:showField="CatchAllData" ma:web="a673b0d6-dfef-4229-90cf-08b7772e8b5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38BF68A-FEFB-4985-937C-765555F2166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6F13B21-AFFB-4845-8171-CBDB37F07648}">
  <ds:schemaRefs>
    <ds:schemaRef ds:uri="http://purl.org/dc/dcmitype/"/>
    <ds:schemaRef ds:uri="a673b0d6-dfef-4229-90cf-08b7772e8b5a"/>
    <ds:schemaRef ds:uri="http://schemas.microsoft.com/office/2006/documentManagement/types"/>
    <ds:schemaRef ds:uri="http://purl.org/dc/elements/1.1/"/>
    <ds:schemaRef ds:uri="00a0aec4-6922-4b47-9e73-3f0169bf7dd7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D949BB7-9306-40D3-A439-FD1FED72CA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a0aec4-6922-4b47-9e73-3f0169bf7dd7"/>
    <ds:schemaRef ds:uri="a673b0d6-dfef-4229-90cf-08b7772e8b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Homme</vt:lpstr>
      <vt:lpstr>Femme</vt:lpstr>
      <vt:lpstr>Femme!_FilterDatabase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Francis Sarrasin-Larochelle</cp:lastModifiedBy>
  <cp:revision/>
  <dcterms:created xsi:type="dcterms:W3CDTF">2021-09-16T01:51:20Z</dcterms:created>
  <dcterms:modified xsi:type="dcterms:W3CDTF">2022-11-23T01:23:15Z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0x010100B5B372CE0A8ED64DA684BE3D2EC5C07A</vt:lpwstr>
  </property>
  <property fmtid="{D5CDD505-2E9C-101B-9397-08002B2CF9AE}" pid="3" name="MediaServiceImageTags">
    <vt:lpwstr/>
  </property>
</Properties>
</file>